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19년도\2019년도 주요업무\2020학년도 입시결과\정시모집\"/>
    </mc:Choice>
  </mc:AlternateContent>
  <bookViews>
    <workbookView xWindow="0" yWindow="0" windowWidth="19410" windowHeight="10965"/>
  </bookViews>
  <sheets>
    <sheet name="2019학년도 가군,나군" sheetId="14" r:id="rId1"/>
    <sheet name="Sheet1" sheetId="4" state="hidden" r:id="rId2"/>
    <sheet name="Sheet2" sheetId="5" state="hidden" r:id="rId3"/>
    <sheet name="Sheet4" sheetId="6" state="hidden" r:id="rId4"/>
  </sheets>
  <definedNames>
    <definedName name="_xlnm._FilterDatabase" localSheetId="0" hidden="1">'2019학년도 가군,나군'!$T$4:$Z$61</definedName>
    <definedName name="_xlnm.Print_Titles" localSheetId="0">'2019학년도 가군,나군'!$2:$4</definedName>
    <definedName name="구분" localSheetId="0">#REF!</definedName>
    <definedName name="구분">#REF!</definedName>
    <definedName name="성명" localSheetId="0">#REF!</definedName>
    <definedName name="성명">#REF!</definedName>
    <definedName name="학과" localSheetId="0">#REF!</definedName>
    <definedName name="학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3" i="14" l="1"/>
  <c r="H74" i="14"/>
  <c r="H75" i="14"/>
  <c r="H24" i="14" l="1"/>
  <c r="H25" i="14"/>
  <c r="H26" i="14"/>
  <c r="H27" i="14"/>
  <c r="H6" i="14" l="1"/>
  <c r="H5" i="14"/>
  <c r="H36" i="14" l="1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30" i="14" l="1"/>
  <c r="H28" i="14"/>
  <c r="H8" i="14" l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9" i="14"/>
  <c r="H34" i="14"/>
  <c r="H35" i="14"/>
</calcChain>
</file>

<file path=xl/sharedStrings.xml><?xml version="1.0" encoding="utf-8"?>
<sst xmlns="http://schemas.openxmlformats.org/spreadsheetml/2006/main" count="363" uniqueCount="226">
  <si>
    <t>가군</t>
    <phoneticPr fontId="3" type="noConversion"/>
  </si>
  <si>
    <t>관광경영학과</t>
  </si>
  <si>
    <t>나군</t>
    <phoneticPr fontId="3" type="noConversion"/>
  </si>
  <si>
    <t>지역건설공학과</t>
  </si>
  <si>
    <t>무용학과</t>
    <phoneticPr fontId="3" type="noConversion"/>
  </si>
  <si>
    <t>체육교육과</t>
    <phoneticPr fontId="3" type="noConversion"/>
  </si>
  <si>
    <t>문화인류학과</t>
  </si>
  <si>
    <t>부동산학과</t>
  </si>
  <si>
    <t>사회학과</t>
  </si>
  <si>
    <t>신문방송학과</t>
  </si>
  <si>
    <t>정치외교학과</t>
  </si>
  <si>
    <t>생태조경디자인학과</t>
  </si>
  <si>
    <t>수의예과</t>
  </si>
  <si>
    <t>분자생명과학과</t>
  </si>
  <si>
    <t>생물의소재공학과</t>
  </si>
  <si>
    <t>물리학과</t>
  </si>
  <si>
    <t>생명과학과</t>
  </si>
  <si>
    <t>수학과</t>
  </si>
  <si>
    <t>스포츠과학부</t>
  </si>
  <si>
    <t>공  통 사 항</t>
  </si>
  <si>
    <t>□ 수학가 : 취득점수의 20%</t>
    <phoneticPr fontId="3" type="noConversion"/>
  </si>
  <si>
    <t>□ 과탐 Ⅰ, II : 취득점수의 10%</t>
    <phoneticPr fontId="3" type="noConversion"/>
  </si>
  <si>
    <t>□ 수학가 : 취득점수의 20%</t>
    <phoneticPr fontId="3" type="noConversion"/>
  </si>
  <si>
    <t>□ 과탐 Ⅰ, II : 취득점수의 10%</t>
    <phoneticPr fontId="3" type="noConversion"/>
  </si>
  <si>
    <t>구분</t>
  </si>
  <si>
    <t>국어</t>
  </si>
  <si>
    <t>수학 가</t>
    <phoneticPr fontId="3" type="noConversion"/>
  </si>
  <si>
    <t>수학 나</t>
    <phoneticPr fontId="3" type="noConversion"/>
  </si>
  <si>
    <t>영어</t>
  </si>
  <si>
    <t>탐구2과목</t>
    <phoneticPr fontId="3" type="noConversion"/>
  </si>
  <si>
    <t>100(사탐,과탐)</t>
    <phoneticPr fontId="3" type="noConversion"/>
  </si>
  <si>
    <t>간호학과(인문사회계)</t>
    <phoneticPr fontId="3" type="noConversion"/>
  </si>
  <si>
    <t>100(사탐)</t>
    <phoneticPr fontId="3" type="noConversion"/>
  </si>
  <si>
    <t>수학교육과, 과학교육학부, 수의예과</t>
    <phoneticPr fontId="3" type="noConversion"/>
  </si>
  <si>
    <t>×</t>
  </si>
  <si>
    <t>무용학과, 음악학과</t>
    <phoneticPr fontId="3" type="noConversion"/>
  </si>
  <si>
    <t>30(수학 또는 영어 택 1)</t>
    <phoneticPr fontId="3" type="noConversion"/>
  </si>
  <si>
    <t>수능성적</t>
  </si>
  <si>
    <t>교직인적성면접</t>
    <phoneticPr fontId="3" type="noConversion"/>
  </si>
  <si>
    <t>학생부</t>
  </si>
  <si>
    <t>실기고사</t>
  </si>
  <si>
    <t>총점</t>
  </si>
  <si>
    <t>일반대학(사범대학 제외)</t>
    <phoneticPr fontId="3" type="noConversion"/>
  </si>
  <si>
    <r>
      <t>500/500</t>
    </r>
    <r>
      <rPr>
        <sz val="10"/>
        <color indexed="10"/>
        <rFont val="맑은 고딕"/>
        <family val="3"/>
        <charset val="129"/>
      </rPr>
      <t>(100%)</t>
    </r>
    <phoneticPr fontId="3" type="noConversion"/>
  </si>
  <si>
    <t>-</t>
    <phoneticPr fontId="3" type="noConversion"/>
  </si>
  <si>
    <t>500(100%)</t>
    <phoneticPr fontId="3" type="noConversion"/>
  </si>
  <si>
    <t>사범대학(체육교육과 제외)</t>
    <phoneticPr fontId="3" type="noConversion"/>
  </si>
  <si>
    <t>600(100%)</t>
    <phoneticPr fontId="3" type="noConversion"/>
  </si>
  <si>
    <t>400(100%)</t>
  </si>
  <si>
    <t>음악학과</t>
    <phoneticPr fontId="3" type="noConversion"/>
  </si>
  <si>
    <t>400(100%)</t>
    <phoneticPr fontId="3" type="noConversion"/>
  </si>
  <si>
    <t>수능성적평균은 2017학년도 최종등록자
백분위 점수를 2018학년도 정시모집 반영 방법으로 산출한 결과임</t>
    <phoneticPr fontId="3" type="noConversion"/>
  </si>
  <si>
    <t>2018학년도 자연계 지원자 가산점</t>
    <phoneticPr fontId="3" type="noConversion"/>
  </si>
  <si>
    <t>60(수학 또는 영어 택 1)</t>
    <phoneticPr fontId="3" type="noConversion"/>
  </si>
  <si>
    <t>디자인학과</t>
    <phoneticPr fontId="3" type="noConversion"/>
  </si>
  <si>
    <t>미술학과</t>
    <phoneticPr fontId="3" type="noConversion"/>
  </si>
  <si>
    <t>80(수학 또는 영어 택 1)</t>
    <phoneticPr fontId="3" type="noConversion"/>
  </si>
  <si>
    <t>50(수학 또는 영어 택 1)</t>
    <phoneticPr fontId="3" type="noConversion"/>
  </si>
  <si>
    <t>50(사탐,과탐)</t>
    <phoneticPr fontId="3" type="noConversion"/>
  </si>
  <si>
    <t xml:space="preserve">2018학년도 수능 반영비율 </t>
    <phoneticPr fontId="3" type="noConversion"/>
  </si>
  <si>
    <t>2018학년도 정시모집 성적 반영비율</t>
    <phoneticPr fontId="3" type="noConversion"/>
  </si>
  <si>
    <r>
      <t>500/600</t>
    </r>
    <r>
      <rPr>
        <sz val="10"/>
        <color indexed="10"/>
        <rFont val="맑은 고딕"/>
        <family val="3"/>
        <charset val="129"/>
      </rPr>
      <t>(87%)</t>
    </r>
    <phoneticPr fontId="3" type="noConversion"/>
  </si>
  <si>
    <r>
      <t>100/600</t>
    </r>
    <r>
      <rPr>
        <sz val="10"/>
        <color indexed="12"/>
        <rFont val="맑은 고딕"/>
        <family val="3"/>
        <charset val="129"/>
      </rPr>
      <t>(13%)</t>
    </r>
    <phoneticPr fontId="3" type="noConversion"/>
  </si>
  <si>
    <r>
      <t>140/400</t>
    </r>
    <r>
      <rPr>
        <sz val="10"/>
        <color rgb="FFFF0000"/>
        <rFont val="맑은 고딕"/>
        <family val="3"/>
        <charset val="129"/>
        <scheme val="minor"/>
      </rPr>
      <t>(38%)</t>
    </r>
    <phoneticPr fontId="3" type="noConversion"/>
  </si>
  <si>
    <t>400(100%)</t>
    <phoneticPr fontId="3" type="noConversion"/>
  </si>
  <si>
    <r>
      <t>180/400</t>
    </r>
    <r>
      <rPr>
        <sz val="10"/>
        <color indexed="10"/>
        <rFont val="맑은 고딕"/>
        <family val="3"/>
        <charset val="129"/>
      </rPr>
      <t>(49%)</t>
    </r>
    <phoneticPr fontId="3" type="noConversion"/>
  </si>
  <si>
    <r>
      <t>80/400</t>
    </r>
    <r>
      <rPr>
        <sz val="10"/>
        <color indexed="12"/>
        <rFont val="맑은 고딕"/>
        <family val="3"/>
        <charset val="129"/>
      </rPr>
      <t>(13%)</t>
    </r>
    <phoneticPr fontId="3" type="noConversion"/>
  </si>
  <si>
    <r>
      <t>140/400</t>
    </r>
    <r>
      <rPr>
        <sz val="10"/>
        <color indexed="10"/>
        <rFont val="맑은 고딕"/>
        <family val="3"/>
        <charset val="129"/>
      </rPr>
      <t>(38%)</t>
    </r>
    <phoneticPr fontId="3" type="noConversion"/>
  </si>
  <si>
    <r>
      <t>80/400</t>
    </r>
    <r>
      <rPr>
        <sz val="10"/>
        <color indexed="10"/>
        <rFont val="맑은 고딕"/>
        <family val="3"/>
        <charset val="129"/>
      </rPr>
      <t>(23%)</t>
    </r>
    <phoneticPr fontId="3" type="noConversion"/>
  </si>
  <si>
    <r>
      <t>120/400</t>
    </r>
    <r>
      <rPr>
        <sz val="10"/>
        <color indexed="12"/>
        <rFont val="맑은 고딕"/>
        <family val="3"/>
        <charset val="129"/>
      </rPr>
      <t>(20%)</t>
    </r>
    <phoneticPr fontId="3" type="noConversion"/>
  </si>
  <si>
    <r>
      <t>200/400</t>
    </r>
    <r>
      <rPr>
        <sz val="10"/>
        <color indexed="10"/>
        <rFont val="맑은 고딕"/>
        <family val="3"/>
        <charset val="129"/>
      </rPr>
      <t>(57%)</t>
    </r>
    <phoneticPr fontId="3" type="noConversion"/>
  </si>
  <si>
    <r>
      <t>80/400</t>
    </r>
    <r>
      <rPr>
        <sz val="10"/>
        <color indexed="10"/>
        <rFont val="맑은 고딕"/>
        <family val="3"/>
        <charset val="129"/>
      </rPr>
      <t>(22%)</t>
    </r>
    <phoneticPr fontId="3" type="noConversion"/>
  </si>
  <si>
    <r>
      <t>240/400</t>
    </r>
    <r>
      <rPr>
        <sz val="10"/>
        <color indexed="10"/>
        <rFont val="맑은 고딕"/>
        <family val="3"/>
        <charset val="129"/>
      </rPr>
      <t>(65%)</t>
    </r>
    <phoneticPr fontId="3" type="noConversion"/>
  </si>
  <si>
    <r>
      <t>300/500</t>
    </r>
    <r>
      <rPr>
        <sz val="10"/>
        <color indexed="10"/>
        <rFont val="맑은 고딕"/>
        <family val="3"/>
        <charset val="129"/>
      </rPr>
      <t>(60%)</t>
    </r>
    <phoneticPr fontId="3" type="noConversion"/>
  </si>
  <si>
    <r>
      <t>100/500</t>
    </r>
    <r>
      <rPr>
        <sz val="10"/>
        <color indexed="10"/>
        <rFont val="맑은 고딕"/>
        <family val="3"/>
        <charset val="129"/>
      </rPr>
      <t>(21%)</t>
    </r>
    <phoneticPr fontId="3" type="noConversion"/>
  </si>
  <si>
    <t>500(100%)</t>
    <phoneticPr fontId="3" type="noConversion"/>
  </si>
  <si>
    <r>
      <t>160/400</t>
    </r>
    <r>
      <rPr>
        <sz val="10"/>
        <color indexed="10"/>
        <rFont val="맑은 고딕"/>
        <family val="3"/>
        <charset val="129"/>
      </rPr>
      <t>(46%)</t>
    </r>
    <phoneticPr fontId="3" type="noConversion"/>
  </si>
  <si>
    <r>
      <t>120/400</t>
    </r>
    <r>
      <rPr>
        <sz val="10"/>
        <color indexed="10"/>
        <rFont val="맑은 고딕"/>
        <family val="3"/>
        <charset val="129"/>
      </rPr>
      <t>(34%)</t>
    </r>
    <phoneticPr fontId="3" type="noConversion"/>
  </si>
  <si>
    <r>
      <t>100/500</t>
    </r>
    <r>
      <rPr>
        <sz val="10"/>
        <color rgb="FF0000FF"/>
        <rFont val="맑은 고딕"/>
        <family val="3"/>
        <charset val="129"/>
        <scheme val="minor"/>
      </rPr>
      <t>(16%)</t>
    </r>
    <phoneticPr fontId="3" type="noConversion"/>
  </si>
  <si>
    <r>
      <t>80/400</t>
    </r>
    <r>
      <rPr>
        <sz val="10"/>
        <color rgb="FF0000FF"/>
        <rFont val="맑은 고딕"/>
        <family val="3"/>
        <charset val="129"/>
        <scheme val="minor"/>
      </rPr>
      <t>(13%)</t>
    </r>
    <phoneticPr fontId="3" type="noConversion"/>
  </si>
  <si>
    <r>
      <t>180/400</t>
    </r>
    <r>
      <rPr>
        <sz val="10"/>
        <color rgb="FFFF0000"/>
        <rFont val="맑은 고딕"/>
        <family val="3"/>
        <charset val="129"/>
        <scheme val="minor"/>
      </rPr>
      <t>(49%)</t>
    </r>
    <phoneticPr fontId="3" type="noConversion"/>
  </si>
  <si>
    <t>수능성적평균은 2016~2017학년도 최초합격자,최종등록자
백분위 점수를 2018학년도 정시모집 반영 방법으로 산출한 결과임</t>
    <phoneticPr fontId="3" type="noConversion"/>
  </si>
  <si>
    <t>경영대,사범대(인문사회계),사회대,인문대,영상문화학과</t>
    <phoneticPr fontId="3" type="noConversion"/>
  </si>
  <si>
    <t>산림대,IT대학(컴퓨터학부)
가정교육과, 원예.농업자원경제학부</t>
    <phoneticPr fontId="3" type="noConversion"/>
  </si>
  <si>
    <t>공과대, 농생대(원예.농업자원경제학부 제외)
동생대, 의생대, 자연대,
IT대학(전기전자공학과,전자공학과), 간호학과(자연계)</t>
    <phoneticPr fontId="3" type="noConversion"/>
  </si>
  <si>
    <t>지질·지구물리학부</t>
  </si>
  <si>
    <t>경영·회계학부</t>
  </si>
  <si>
    <t>경제·정보통계학부</t>
  </si>
  <si>
    <t>국제무역학과</t>
  </si>
  <si>
    <t>건축·토목·환경공학부</t>
  </si>
  <si>
    <t>에너지자원·산업공학부</t>
  </si>
  <si>
    <t>원예·농업자원경제학부</t>
  </si>
  <si>
    <t>생물자원과학부</t>
  </si>
  <si>
    <t>바이오산업공학부</t>
  </si>
  <si>
    <t>환경융합학부</t>
  </si>
  <si>
    <t>행정·심리학부</t>
  </si>
  <si>
    <t>산림과학부</t>
  </si>
  <si>
    <t>산림응용공학부</t>
  </si>
  <si>
    <t>생명건강공학과</t>
  </si>
  <si>
    <t>의생명융합학부</t>
  </si>
  <si>
    <t>인문학부</t>
  </si>
  <si>
    <t>전기전자공학과</t>
  </si>
  <si>
    <t>전자공학과</t>
  </si>
  <si>
    <t>계열</t>
    <phoneticPr fontId="3" type="noConversion"/>
  </si>
  <si>
    <t>예체능계
학생부성적
평균등급</t>
    <phoneticPr fontId="3" type="noConversion"/>
  </si>
  <si>
    <t>수능성적(500점)-가산점 포함(예체능제외)</t>
    <phoneticPr fontId="3" type="noConversion"/>
  </si>
  <si>
    <t>군</t>
    <phoneticPr fontId="3" type="noConversion"/>
  </si>
  <si>
    <t>인원</t>
    <phoneticPr fontId="3" type="noConversion"/>
  </si>
  <si>
    <t>평균</t>
    <phoneticPr fontId="3" type="noConversion"/>
  </si>
  <si>
    <t>국어</t>
    <phoneticPr fontId="3" type="noConversion"/>
  </si>
  <si>
    <t>수학가</t>
    <phoneticPr fontId="3" type="noConversion"/>
  </si>
  <si>
    <t>수학나</t>
    <phoneticPr fontId="3" type="noConversion"/>
  </si>
  <si>
    <t>대학</t>
    <phoneticPr fontId="3" type="noConversion"/>
  </si>
  <si>
    <t>150(사탐,과탐)</t>
    <phoneticPr fontId="3" type="noConversion"/>
  </si>
  <si>
    <t>150(과탐)</t>
    <phoneticPr fontId="3" type="noConversion"/>
  </si>
  <si>
    <t>지원자</t>
    <phoneticPr fontId="3" type="noConversion"/>
  </si>
  <si>
    <t>경쟁률</t>
    <phoneticPr fontId="3" type="noConversion"/>
  </si>
  <si>
    <t>영어 등급</t>
    <phoneticPr fontId="3" type="noConversion"/>
  </si>
  <si>
    <t>영어 백분위
변환점수</t>
    <phoneticPr fontId="3" type="noConversion"/>
  </si>
  <si>
    <t>영어등급</t>
    <phoneticPr fontId="3" type="noConversion"/>
  </si>
  <si>
    <t>평균</t>
    <phoneticPr fontId="3" type="noConversion"/>
  </si>
  <si>
    <t>최고점수</t>
    <phoneticPr fontId="3" type="noConversion"/>
  </si>
  <si>
    <t>가군</t>
    <phoneticPr fontId="3" type="noConversion"/>
  </si>
  <si>
    <t>나군</t>
    <phoneticPr fontId="3" type="noConversion"/>
  </si>
  <si>
    <t>최저점수</t>
    <phoneticPr fontId="3" type="noConversion"/>
  </si>
  <si>
    <t>전체등록
인원</t>
    <phoneticPr fontId="3" type="noConversion"/>
  </si>
  <si>
    <t>나군</t>
    <phoneticPr fontId="3" type="noConversion"/>
  </si>
  <si>
    <t>음악학과(관현악전공)-관악(목관 및 타악, 플룻제외)</t>
  </si>
  <si>
    <t>음악학과(관현악전공)-관악(플룻)</t>
  </si>
  <si>
    <t>음악학과(관현악전공)-현악</t>
  </si>
  <si>
    <t>2020학년도 모집단위</t>
    <phoneticPr fontId="3" type="noConversion"/>
  </si>
  <si>
    <t>상위75%</t>
    <phoneticPr fontId="3" type="noConversion"/>
  </si>
  <si>
    <t>하위25%</t>
    <phoneticPr fontId="3" type="noConversion"/>
  </si>
  <si>
    <t>사탐
(2과목)</t>
    <phoneticPr fontId="3" type="noConversion"/>
  </si>
  <si>
    <t>과탐
(2과목)</t>
    <phoneticPr fontId="3" type="noConversion"/>
  </si>
  <si>
    <t>수능 영역별 백분위 원점수 평균(가산점 제외)</t>
    <phoneticPr fontId="3" type="noConversion"/>
  </si>
  <si>
    <t>수능 영역별 백분위 원점수 평균 (가산점 제외)</t>
    <phoneticPr fontId="3" type="noConversion"/>
  </si>
  <si>
    <t>가군</t>
  </si>
  <si>
    <t>간호대학</t>
    <phoneticPr fontId="3" type="noConversion"/>
  </si>
  <si>
    <t>간호학과(인문사회계열)</t>
  </si>
  <si>
    <t>간호학과(자연과학계열)</t>
  </si>
  <si>
    <t>동물산업융합학과</t>
  </si>
  <si>
    <t>동물응용과학과</t>
  </si>
  <si>
    <t>동물자원과학과</t>
  </si>
  <si>
    <t>건축학과(5년제)</t>
  </si>
  <si>
    <t>기계의용·메카트로닉스·재료공학부</t>
  </si>
  <si>
    <t>디자인학과</t>
  </si>
  <si>
    <t>무용학과(발레전공)</t>
  </si>
  <si>
    <t>무용학과(한국무용전공)</t>
  </si>
  <si>
    <t>무용학과(현대무용전공)</t>
  </si>
  <si>
    <t>미술학과</t>
  </si>
  <si>
    <t>스포츠과학과</t>
  </si>
  <si>
    <t>영상문화학과</t>
  </si>
  <si>
    <t>음악학과(관현악전공)-관악(금관)</t>
  </si>
  <si>
    <t>음악학과(성악전공)</t>
  </si>
  <si>
    <t>음악학과(작곡전공)</t>
  </si>
  <si>
    <t>음악학과(피아노전공)</t>
  </si>
  <si>
    <t>가정교육과</t>
  </si>
  <si>
    <t>과학교육학부</t>
  </si>
  <si>
    <t>교육학과</t>
  </si>
  <si>
    <t>국어교육과</t>
  </si>
  <si>
    <t>수학교육과</t>
  </si>
  <si>
    <t>역사교육과</t>
  </si>
  <si>
    <t>영어교육과</t>
  </si>
  <si>
    <t>윤리교육과</t>
  </si>
  <si>
    <t>일반사회교육과</t>
  </si>
  <si>
    <t>지리교육과</t>
  </si>
  <si>
    <t>체육교육과</t>
  </si>
  <si>
    <t>한문교육과</t>
  </si>
  <si>
    <t>화학·생화학부</t>
  </si>
  <si>
    <t>컴퓨터공학과</t>
  </si>
  <si>
    <t>자유전공학부(인문계열)</t>
  </si>
  <si>
    <t>자유전공학부(자연계열)</t>
  </si>
  <si>
    <t>경영대학</t>
    <phoneticPr fontId="3" type="noConversion"/>
  </si>
  <si>
    <t>농업생명과학대학</t>
    <phoneticPr fontId="3" type="noConversion"/>
  </si>
  <si>
    <t>동물생명과학대학</t>
    <phoneticPr fontId="3" type="noConversion"/>
  </si>
  <si>
    <t>문화예술공과대학</t>
    <phoneticPr fontId="3" type="noConversion"/>
  </si>
  <si>
    <t>사범대학</t>
    <phoneticPr fontId="3" type="noConversion"/>
  </si>
  <si>
    <t>사회과학대학</t>
    <phoneticPr fontId="3" type="noConversion"/>
  </si>
  <si>
    <t>산림환경과학대학</t>
    <phoneticPr fontId="3" type="noConversion"/>
  </si>
  <si>
    <t>수의과대학</t>
    <phoneticPr fontId="3" type="noConversion"/>
  </si>
  <si>
    <t>의생명과학대학</t>
    <phoneticPr fontId="3" type="noConversion"/>
  </si>
  <si>
    <t>인문대학</t>
    <phoneticPr fontId="3" type="noConversion"/>
  </si>
  <si>
    <t>자연과학대학</t>
    <phoneticPr fontId="3" type="noConversion"/>
  </si>
  <si>
    <t>IT대학</t>
    <phoneticPr fontId="3" type="noConversion"/>
  </si>
  <si>
    <t>독립학부</t>
    <phoneticPr fontId="3" type="noConversion"/>
  </si>
  <si>
    <t>사탐
(2과목)</t>
    <phoneticPr fontId="3" type="noConversion"/>
  </si>
  <si>
    <t>과탐
(2과목)</t>
    <phoneticPr fontId="3" type="noConversion"/>
  </si>
  <si>
    <t>나군</t>
    <phoneticPr fontId="3" type="noConversion"/>
  </si>
  <si>
    <t>나군</t>
    <phoneticPr fontId="3" type="noConversion"/>
  </si>
  <si>
    <t>가군</t>
    <phoneticPr fontId="3" type="noConversion"/>
  </si>
  <si>
    <t>가군</t>
    <phoneticPr fontId="3" type="noConversion"/>
  </si>
  <si>
    <t>가군</t>
    <phoneticPr fontId="3" type="noConversion"/>
  </si>
  <si>
    <t>가군</t>
    <phoneticPr fontId="3" type="noConversion"/>
  </si>
  <si>
    <t>나군</t>
    <phoneticPr fontId="3" type="noConversion"/>
  </si>
  <si>
    <t>나군</t>
    <phoneticPr fontId="3" type="noConversion"/>
  </si>
  <si>
    <t>나군</t>
    <phoneticPr fontId="3" type="noConversion"/>
  </si>
  <si>
    <t>나군</t>
    <phoneticPr fontId="3" type="noConversion"/>
  </si>
  <si>
    <t>나군</t>
    <phoneticPr fontId="3" type="noConversion"/>
  </si>
  <si>
    <t>인문사회계열</t>
    <phoneticPr fontId="3" type="noConversion"/>
  </si>
  <si>
    <t>자연과학계열</t>
    <phoneticPr fontId="3" type="noConversion"/>
  </si>
  <si>
    <t>인문사회계열</t>
    <phoneticPr fontId="3" type="noConversion"/>
  </si>
  <si>
    <t>예체능계열</t>
    <phoneticPr fontId="3" type="noConversion"/>
  </si>
  <si>
    <t>인문사회계열</t>
    <phoneticPr fontId="3" type="noConversion"/>
  </si>
  <si>
    <t>예체능계열</t>
    <phoneticPr fontId="3" type="noConversion"/>
  </si>
  <si>
    <t>자연과학계열</t>
    <phoneticPr fontId="3" type="noConversion"/>
  </si>
  <si>
    <t>예체능계열</t>
    <phoneticPr fontId="3" type="noConversion"/>
  </si>
  <si>
    <t>자연과학계열</t>
    <phoneticPr fontId="3" type="noConversion"/>
  </si>
  <si>
    <t>자연과학계열</t>
    <phoneticPr fontId="3" type="noConversion"/>
  </si>
  <si>
    <t>인문사회계열</t>
    <phoneticPr fontId="3" type="noConversion"/>
  </si>
  <si>
    <t>자연과학계열</t>
    <phoneticPr fontId="3" type="noConversion"/>
  </si>
  <si>
    <t>2020학년도 정시모집 모집단위별 성적 현황</t>
    <phoneticPr fontId="3" type="noConversion"/>
  </si>
  <si>
    <t>2021학년도 
모집인원</t>
    <phoneticPr fontId="3" type="noConversion"/>
  </si>
  <si>
    <t>2020학년도 지원 및 등록 현황</t>
    <phoneticPr fontId="3" type="noConversion"/>
  </si>
  <si>
    <t>2020학년도 최초합격자</t>
    <phoneticPr fontId="3" type="noConversion"/>
  </si>
  <si>
    <t>2020학년도 최종등록자</t>
    <phoneticPr fontId="3" type="noConversion"/>
  </si>
  <si>
    <t>모집
인원</t>
    <phoneticPr fontId="3" type="noConversion"/>
  </si>
  <si>
    <t>최초
등록</t>
    <phoneticPr fontId="3" type="noConversion"/>
  </si>
  <si>
    <t>표준
편차</t>
    <phoneticPr fontId="3" type="noConversion"/>
  </si>
  <si>
    <t>표준
편차</t>
    <phoneticPr fontId="3" type="noConversion"/>
  </si>
  <si>
    <t>최고
점수</t>
    <phoneticPr fontId="3" type="noConversion"/>
  </si>
  <si>
    <t>최저
점수</t>
    <phoneticPr fontId="3" type="noConversion"/>
  </si>
  <si>
    <t>미래농업융합학부(재직자전형)</t>
    <phoneticPr fontId="3" type="noConversion"/>
  </si>
  <si>
    <r>
      <t>화공</t>
    </r>
    <r>
      <rPr>
        <sz val="12"/>
        <rFont val="맑은 고딕"/>
        <family val="3"/>
        <charset val="129"/>
      </rPr>
      <t>·</t>
    </r>
    <r>
      <rPr>
        <sz val="12"/>
        <rFont val="맑은 고딕"/>
        <family val="3"/>
        <charset val="129"/>
        <scheme val="minor"/>
      </rPr>
      <t>생물공학부</t>
    </r>
    <phoneticPr fontId="3" type="noConversion"/>
  </si>
  <si>
    <t>등록자
최종
후보순위</t>
    <phoneticPr fontId="3" type="noConversion"/>
  </si>
  <si>
    <t>후보충원
등록인원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</si>
</sst>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0.00_);[Red]\(0.00\)"/>
    <numFmt numFmtId="177" formatCode="0.0_);[Red]\(0.0\)"/>
    <numFmt numFmtId="178" formatCode="0_);[Red]\(0\)"/>
    <numFmt numFmtId="179" formatCode="0_);\(0\)"/>
    <numFmt numFmtId="180" formatCode="###0.00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indexed="10"/>
      <name val="맑은 고딕"/>
      <family val="3"/>
      <charset val="129"/>
    </font>
    <font>
      <sz val="10"/>
      <color indexed="12"/>
      <name val="맑은 고딕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133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horizontal="center" vertical="center"/>
    </xf>
    <xf numFmtId="177" fontId="4" fillId="4" borderId="27" xfId="3" applyNumberFormat="1" applyFont="1" applyFill="1" applyBorder="1" applyAlignment="1">
      <alignment horizontal="center" vertical="center" shrinkToFit="1"/>
    </xf>
    <xf numFmtId="178" fontId="10" fillId="0" borderId="1" xfId="3" applyNumberFormat="1" applyFont="1" applyBorder="1" applyAlignment="1">
      <alignment horizontal="center" vertical="center" shrinkToFit="1"/>
    </xf>
    <xf numFmtId="178" fontId="4" fillId="0" borderId="27" xfId="3" applyNumberFormat="1" applyFont="1" applyBorder="1" applyAlignment="1">
      <alignment horizontal="center" vertical="center" shrinkToFit="1"/>
    </xf>
    <xf numFmtId="178" fontId="10" fillId="0" borderId="1" xfId="1" applyNumberFormat="1" applyFont="1" applyBorder="1" applyAlignment="1">
      <alignment horizontal="center" vertical="center" shrinkToFit="1"/>
    </xf>
    <xf numFmtId="178" fontId="10" fillId="0" borderId="30" xfId="1" applyNumberFormat="1" applyFont="1" applyBorder="1" applyAlignment="1">
      <alignment horizontal="center" vertical="center" shrinkToFit="1"/>
    </xf>
    <xf numFmtId="178" fontId="4" fillId="0" borderId="34" xfId="3" applyNumberFormat="1" applyFont="1" applyBorder="1" applyAlignment="1">
      <alignment horizontal="center" vertical="center" shrinkToFit="1"/>
    </xf>
    <xf numFmtId="177" fontId="6" fillId="0" borderId="26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177" fontId="4" fillId="0" borderId="26" xfId="1" applyNumberFormat="1" applyFont="1" applyBorder="1" applyAlignment="1">
      <alignment horizontal="center" vertical="center" shrinkToFit="1"/>
    </xf>
    <xf numFmtId="177" fontId="4" fillId="0" borderId="1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27" xfId="1" applyFont="1" applyBorder="1" applyAlignment="1">
      <alignment horizontal="center" vertical="center" shrinkToFit="1"/>
    </xf>
    <xf numFmtId="177" fontId="4" fillId="0" borderId="38" xfId="1" applyNumberFormat="1" applyFont="1" applyBorder="1" applyAlignment="1">
      <alignment horizontal="center" vertical="center" shrinkToFit="1"/>
    </xf>
    <xf numFmtId="177" fontId="8" fillId="0" borderId="29" xfId="1" applyNumberFormat="1" applyFont="1" applyFill="1" applyBorder="1" applyAlignment="1">
      <alignment horizontal="center" vertical="center" shrinkToFit="1"/>
    </xf>
    <xf numFmtId="177" fontId="4" fillId="0" borderId="30" xfId="1" applyNumberFormat="1" applyFont="1" applyBorder="1" applyAlignment="1">
      <alignment horizontal="center" vertical="center" shrinkToFit="1"/>
    </xf>
    <xf numFmtId="0" fontId="4" fillId="0" borderId="30" xfId="1" applyFont="1" applyBorder="1" applyAlignment="1">
      <alignment horizontal="center" vertical="center" shrinkToFit="1"/>
    </xf>
    <xf numFmtId="0" fontId="4" fillId="0" borderId="34" xfId="1" applyFont="1" applyBorder="1" applyAlignment="1">
      <alignment horizontal="center" vertical="center" shrinkToFit="1"/>
    </xf>
    <xf numFmtId="177" fontId="4" fillId="4" borderId="1" xfId="3" applyNumberFormat="1" applyFont="1" applyFill="1" applyBorder="1" applyAlignment="1">
      <alignment horizontal="center" vertical="center" shrinkToFit="1"/>
    </xf>
    <xf numFmtId="0" fontId="15" fillId="0" borderId="0" xfId="0" applyFont="1" applyBorder="1">
      <alignment vertical="center"/>
    </xf>
    <xf numFmtId="0" fontId="15" fillId="0" borderId="0" xfId="0" applyFont="1" applyFill="1" applyBorder="1">
      <alignment vertical="center"/>
    </xf>
    <xf numFmtId="177" fontId="16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>
      <alignment vertical="center"/>
    </xf>
    <xf numFmtId="177" fontId="4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center" vertical="center"/>
    </xf>
    <xf numFmtId="0" fontId="15" fillId="2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176" fontId="18" fillId="2" borderId="1" xfId="8" applyNumberFormat="1" applyFont="1" applyFill="1" applyBorder="1" applyAlignment="1">
      <alignment horizontal="right" vertical="top"/>
    </xf>
    <xf numFmtId="0" fontId="17" fillId="4" borderId="1" xfId="0" applyFont="1" applyFill="1" applyBorder="1" applyAlignment="1">
      <alignment horizontal="center" vertical="center" wrapText="1"/>
    </xf>
    <xf numFmtId="176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176" fontId="17" fillId="4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17" fillId="4" borderId="1" xfId="0" applyNumberFormat="1" applyFont="1" applyFill="1" applyBorder="1" applyAlignment="1">
      <alignment horizontal="center" vertical="center"/>
    </xf>
    <xf numFmtId="176" fontId="17" fillId="4" borderId="1" xfId="0" applyNumberFormat="1" applyFont="1" applyFill="1" applyBorder="1" applyAlignment="1">
      <alignment horizontal="center" vertical="center" shrinkToFit="1"/>
    </xf>
    <xf numFmtId="176" fontId="17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0" borderId="1" xfId="0" applyFont="1" applyBorder="1">
      <alignment vertical="center"/>
    </xf>
    <xf numFmtId="176" fontId="18" fillId="2" borderId="1" xfId="0" applyNumberFormat="1" applyFont="1" applyFill="1" applyBorder="1" applyAlignment="1">
      <alignment vertical="center"/>
    </xf>
    <xf numFmtId="176" fontId="18" fillId="2" borderId="1" xfId="0" applyNumberFormat="1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right" vertical="center"/>
    </xf>
    <xf numFmtId="176" fontId="18" fillId="0" borderId="1" xfId="0" applyNumberFormat="1" applyFont="1" applyBorder="1">
      <alignment vertical="center"/>
    </xf>
    <xf numFmtId="180" fontId="18" fillId="0" borderId="1" xfId="9" applyNumberFormat="1" applyFont="1" applyBorder="1" applyAlignment="1">
      <alignment horizontal="right" vertical="top"/>
    </xf>
    <xf numFmtId="177" fontId="18" fillId="2" borderId="1" xfId="6" applyNumberFormat="1" applyFont="1" applyFill="1" applyBorder="1" applyAlignment="1">
      <alignment horizontal="right" vertical="center"/>
    </xf>
    <xf numFmtId="176" fontId="18" fillId="0" borderId="1" xfId="0" applyNumberFormat="1" applyFont="1" applyFill="1" applyBorder="1" applyAlignment="1">
      <alignment horizontal="center" vertical="center"/>
    </xf>
    <xf numFmtId="177" fontId="18" fillId="0" borderId="1" xfId="0" applyNumberFormat="1" applyFont="1" applyBorder="1" applyAlignment="1">
      <alignment horizontal="right" vertical="center"/>
    </xf>
    <xf numFmtId="177" fontId="18" fillId="0" borderId="1" xfId="6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18" fillId="0" borderId="1" xfId="0" applyNumberFormat="1" applyFont="1" applyFill="1" applyBorder="1" applyAlignment="1">
      <alignment vertical="center"/>
    </xf>
    <xf numFmtId="177" fontId="18" fillId="0" borderId="1" xfId="0" applyNumberFormat="1" applyFont="1" applyBorder="1">
      <alignment vertical="center"/>
    </xf>
    <xf numFmtId="0" fontId="18" fillId="0" borderId="1" xfId="0" applyFont="1" applyBorder="1" applyAlignment="1">
      <alignment vertical="center"/>
    </xf>
    <xf numFmtId="177" fontId="18" fillId="0" borderId="1" xfId="0" applyNumberFormat="1" applyFont="1" applyFill="1" applyBorder="1" applyAlignment="1">
      <alignment horizontal="right" vertical="center"/>
    </xf>
    <xf numFmtId="177" fontId="18" fillId="0" borderId="1" xfId="6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177" fontId="18" fillId="0" borderId="1" xfId="0" applyNumberFormat="1" applyFont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8" fontId="18" fillId="0" borderId="1" xfId="0" applyNumberFormat="1" applyFont="1" applyBorder="1" applyAlignment="1">
      <alignment horizontal="center" vertical="center"/>
    </xf>
    <xf numFmtId="178" fontId="18" fillId="0" borderId="1" xfId="9" applyNumberFormat="1" applyFont="1" applyBorder="1" applyAlignment="1">
      <alignment horizontal="center" vertical="top"/>
    </xf>
    <xf numFmtId="178" fontId="16" fillId="0" borderId="1" xfId="0" applyNumberFormat="1" applyFont="1" applyBorder="1" applyAlignment="1">
      <alignment horizontal="center" vertical="center"/>
    </xf>
    <xf numFmtId="178" fontId="18" fillId="2" borderId="1" xfId="7" applyNumberFormat="1" applyFont="1" applyFill="1" applyBorder="1" applyAlignment="1">
      <alignment horizontal="center" vertical="top"/>
    </xf>
    <xf numFmtId="178" fontId="18" fillId="2" borderId="1" xfId="6" applyNumberFormat="1" applyFont="1" applyFill="1" applyBorder="1" applyAlignment="1">
      <alignment horizontal="center" vertical="center"/>
    </xf>
    <xf numFmtId="176" fontId="16" fillId="0" borderId="1" xfId="0" applyNumberFormat="1" applyFont="1" applyBorder="1">
      <alignment vertical="center"/>
    </xf>
    <xf numFmtId="179" fontId="16" fillId="2" borderId="1" xfId="2" applyNumberFormat="1" applyFont="1" applyFill="1" applyBorder="1" applyAlignment="1">
      <alignment horizontal="right" vertical="center" shrinkToFit="1"/>
    </xf>
    <xf numFmtId="0" fontId="16" fillId="2" borderId="1" xfId="0" applyFont="1" applyFill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shrinkToFit="1"/>
    </xf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177" fontId="17" fillId="4" borderId="1" xfId="0" applyNumberFormat="1" applyFont="1" applyFill="1" applyBorder="1" applyAlignment="1">
      <alignment horizontal="center" vertical="center" wrapText="1"/>
    </xf>
    <xf numFmtId="176" fontId="17" fillId="4" borderId="1" xfId="0" applyNumberFormat="1" applyFont="1" applyFill="1" applyBorder="1" applyAlignment="1">
      <alignment horizontal="center" vertical="center"/>
    </xf>
    <xf numFmtId="177" fontId="18" fillId="2" borderId="39" xfId="0" applyNumberFormat="1" applyFont="1" applyFill="1" applyBorder="1" applyAlignment="1">
      <alignment horizontal="center" vertical="center"/>
    </xf>
    <xf numFmtId="177" fontId="18" fillId="2" borderId="40" xfId="0" applyNumberFormat="1" applyFont="1" applyFill="1" applyBorder="1" applyAlignment="1">
      <alignment horizontal="center" vertical="center"/>
    </xf>
    <xf numFmtId="177" fontId="18" fillId="2" borderId="4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177" fontId="17" fillId="4" borderId="1" xfId="0" applyNumberFormat="1" applyFont="1" applyFill="1" applyBorder="1" applyAlignment="1">
      <alignment horizontal="center" vertical="center" shrinkToFit="1"/>
    </xf>
    <xf numFmtId="179" fontId="16" fillId="2" borderId="39" xfId="2" applyNumberFormat="1" applyFont="1" applyFill="1" applyBorder="1" applyAlignment="1">
      <alignment horizontal="right" vertical="center" shrinkToFit="1"/>
    </xf>
    <xf numFmtId="179" fontId="16" fillId="2" borderId="40" xfId="2" applyNumberFormat="1" applyFont="1" applyFill="1" applyBorder="1" applyAlignment="1">
      <alignment horizontal="right" vertical="center" shrinkToFit="1"/>
    </xf>
    <xf numFmtId="179" fontId="16" fillId="2" borderId="41" xfId="2" applyNumberFormat="1" applyFont="1" applyFill="1" applyBorder="1" applyAlignment="1">
      <alignment horizontal="right" vertical="center" shrinkToFit="1"/>
    </xf>
    <xf numFmtId="0" fontId="16" fillId="2" borderId="39" xfId="0" applyFont="1" applyFill="1" applyBorder="1" applyAlignment="1">
      <alignment horizontal="right" vertical="center"/>
    </xf>
    <xf numFmtId="0" fontId="16" fillId="2" borderId="40" xfId="0" applyFont="1" applyFill="1" applyBorder="1" applyAlignment="1">
      <alignment horizontal="right" vertical="center"/>
    </xf>
    <xf numFmtId="0" fontId="16" fillId="2" borderId="41" xfId="0" applyFont="1" applyFill="1" applyBorder="1" applyAlignment="1">
      <alignment horizontal="right" vertical="center"/>
    </xf>
    <xf numFmtId="0" fontId="6" fillId="3" borderId="9" xfId="5" applyFont="1" applyFill="1" applyBorder="1" applyAlignment="1">
      <alignment horizontal="center" vertical="center" wrapText="1" shrinkToFit="1"/>
    </xf>
    <xf numFmtId="0" fontId="4" fillId="0" borderId="10" xfId="4" applyFont="1" applyBorder="1">
      <alignment vertical="center"/>
    </xf>
    <xf numFmtId="0" fontId="4" fillId="0" borderId="11" xfId="4" applyFont="1" applyBorder="1">
      <alignment vertical="center"/>
    </xf>
    <xf numFmtId="0" fontId="4" fillId="0" borderId="12" xfId="4" applyFont="1" applyBorder="1">
      <alignment vertical="center"/>
    </xf>
    <xf numFmtId="0" fontId="4" fillId="0" borderId="13" xfId="4" applyFont="1" applyBorder="1">
      <alignment vertical="center"/>
    </xf>
    <xf numFmtId="0" fontId="4" fillId="0" borderId="14" xfId="4" applyFont="1" applyBorder="1">
      <alignment vertical="center"/>
    </xf>
    <xf numFmtId="0" fontId="6" fillId="2" borderId="15" xfId="5" applyFont="1" applyFill="1" applyBorder="1" applyAlignment="1">
      <alignment vertical="center" shrinkToFit="1"/>
    </xf>
    <xf numFmtId="0" fontId="4" fillId="0" borderId="16" xfId="4" applyFont="1" applyBorder="1">
      <alignment vertical="center"/>
    </xf>
    <xf numFmtId="0" fontId="4" fillId="0" borderId="17" xfId="4" applyFont="1" applyBorder="1">
      <alignment vertical="center"/>
    </xf>
    <xf numFmtId="0" fontId="6" fillId="2" borderId="18" xfId="5" applyFont="1" applyFill="1" applyBorder="1" applyAlignment="1">
      <alignment vertical="center" shrinkToFit="1"/>
    </xf>
    <xf numFmtId="0" fontId="4" fillId="0" borderId="19" xfId="4" applyFont="1" applyBorder="1">
      <alignment vertical="center"/>
    </xf>
    <xf numFmtId="0" fontId="4" fillId="0" borderId="20" xfId="4" applyFont="1" applyBorder="1">
      <alignment vertical="center"/>
    </xf>
    <xf numFmtId="0" fontId="6" fillId="4" borderId="6" xfId="3" applyFont="1" applyFill="1" applyBorder="1" applyAlignment="1">
      <alignment horizontal="center" vertical="center" shrinkToFit="1"/>
    </xf>
    <xf numFmtId="0" fontId="4" fillId="0" borderId="7" xfId="4" applyFont="1" applyBorder="1">
      <alignment vertical="center"/>
    </xf>
    <xf numFmtId="0" fontId="4" fillId="0" borderId="8" xfId="4" applyFont="1" applyBorder="1">
      <alignment vertical="center"/>
    </xf>
    <xf numFmtId="177" fontId="4" fillId="0" borderId="26" xfId="3" applyNumberFormat="1" applyFont="1" applyBorder="1" applyAlignment="1">
      <alignment horizontal="center" vertical="center" wrapText="1" shrinkToFit="1"/>
    </xf>
    <xf numFmtId="177" fontId="4" fillId="0" borderId="1" xfId="3" applyNumberFormat="1" applyFont="1" applyBorder="1" applyAlignment="1">
      <alignment horizontal="center" vertical="center" shrinkToFit="1"/>
    </xf>
    <xf numFmtId="178" fontId="10" fillId="0" borderId="2" xfId="3" applyNumberFormat="1" applyFont="1" applyBorder="1" applyAlignment="1">
      <alignment horizontal="center" vertical="center" shrinkToFit="1"/>
    </xf>
    <xf numFmtId="178" fontId="10" fillId="0" borderId="4" xfId="3" applyNumberFormat="1" applyFont="1" applyBorder="1" applyAlignment="1">
      <alignment horizontal="center" vertical="center"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2" xfId="1" applyFont="1" applyBorder="1" applyAlignment="1">
      <alignment horizontal="center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5" xfId="1" applyFont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177" fontId="4" fillId="4" borderId="26" xfId="3" applyNumberFormat="1" applyFont="1" applyFill="1" applyBorder="1" applyAlignment="1">
      <alignment horizontal="center" vertical="center" shrinkToFit="1"/>
    </xf>
    <xf numFmtId="177" fontId="4" fillId="4" borderId="1" xfId="3" applyNumberFormat="1" applyFont="1" applyFill="1" applyBorder="1" applyAlignment="1">
      <alignment horizontal="center" vertical="center" shrinkToFit="1"/>
    </xf>
    <xf numFmtId="177" fontId="4" fillId="0" borderId="26" xfId="3" applyNumberFormat="1" applyFont="1" applyBorder="1" applyAlignment="1">
      <alignment horizontal="center" vertical="center" shrinkToFit="1"/>
    </xf>
    <xf numFmtId="177" fontId="4" fillId="0" borderId="28" xfId="3" applyNumberFormat="1" applyFont="1" applyBorder="1" applyAlignment="1">
      <alignment horizontal="center" vertical="center" shrinkToFit="1"/>
    </xf>
    <xf numFmtId="177" fontId="4" fillId="0" borderId="4" xfId="3" applyNumberFormat="1" applyFont="1" applyBorder="1" applyAlignment="1">
      <alignment horizontal="center" vertical="center" shrinkToFit="1"/>
    </xf>
    <xf numFmtId="177" fontId="4" fillId="0" borderId="29" xfId="1" applyNumberFormat="1" applyFont="1" applyBorder="1" applyAlignment="1">
      <alignment horizontal="center" vertical="center" shrinkToFit="1"/>
    </xf>
    <xf numFmtId="177" fontId="4" fillId="0" borderId="30" xfId="1" applyNumberFormat="1" applyFont="1" applyBorder="1" applyAlignment="1">
      <alignment horizontal="center" vertical="center" shrinkToFit="1"/>
    </xf>
    <xf numFmtId="178" fontId="10" fillId="0" borderId="31" xfId="3" applyNumberFormat="1" applyFont="1" applyBorder="1" applyAlignment="1">
      <alignment horizontal="center" vertical="center" shrinkToFit="1"/>
    </xf>
    <xf numFmtId="178" fontId="10" fillId="0" borderId="32" xfId="3" applyNumberFormat="1" applyFont="1" applyBorder="1" applyAlignment="1">
      <alignment horizontal="center" vertical="center" shrinkToFit="1"/>
    </xf>
    <xf numFmtId="178" fontId="10" fillId="0" borderId="33" xfId="3" applyNumberFormat="1" applyFont="1" applyBorder="1" applyAlignment="1">
      <alignment horizontal="center" vertical="center" shrinkToFit="1"/>
    </xf>
    <xf numFmtId="177" fontId="4" fillId="0" borderId="28" xfId="3" applyNumberFormat="1" applyFont="1" applyBorder="1" applyAlignment="1">
      <alignment horizontal="center" vertical="center" wrapText="1" shrinkToFit="1"/>
    </xf>
    <xf numFmtId="177" fontId="4" fillId="0" borderId="4" xfId="3" applyNumberFormat="1" applyFont="1" applyBorder="1" applyAlignment="1">
      <alignment horizontal="center" vertical="center" wrapText="1" shrinkToFit="1"/>
    </xf>
    <xf numFmtId="177" fontId="4" fillId="0" borderId="1" xfId="3" applyNumberFormat="1" applyFont="1" applyBorder="1" applyAlignment="1">
      <alignment horizontal="center" vertical="center" wrapText="1" shrinkToFit="1"/>
    </xf>
    <xf numFmtId="178" fontId="10" fillId="0" borderId="3" xfId="3" applyNumberFormat="1" applyFont="1" applyBorder="1" applyAlignment="1">
      <alignment horizontal="center" vertical="center" shrinkToFit="1"/>
    </xf>
    <xf numFmtId="178" fontId="10" fillId="0" borderId="2" xfId="1" applyNumberFormat="1" applyFont="1" applyBorder="1" applyAlignment="1">
      <alignment horizontal="center" vertical="center" shrinkToFit="1"/>
    </xf>
    <xf numFmtId="178" fontId="10" fillId="0" borderId="3" xfId="1" applyNumberFormat="1" applyFont="1" applyBorder="1" applyAlignment="1">
      <alignment horizontal="center" vertical="center" shrinkToFit="1"/>
    </xf>
    <xf numFmtId="178" fontId="10" fillId="0" borderId="4" xfId="1" applyNumberFormat="1" applyFont="1" applyBorder="1" applyAlignment="1">
      <alignment horizontal="center" vertical="center" shrinkToFit="1"/>
    </xf>
    <xf numFmtId="178" fontId="10" fillId="0" borderId="1" xfId="1" applyNumberFormat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0" fontId="6" fillId="0" borderId="36" xfId="1" applyFont="1" applyBorder="1" applyAlignment="1">
      <alignment horizontal="center" vertical="center" shrinkToFit="1"/>
    </xf>
    <xf numFmtId="0" fontId="6" fillId="0" borderId="37" xfId="1" applyFont="1" applyBorder="1" applyAlignment="1">
      <alignment horizontal="center" vertical="center" shrinkToFit="1"/>
    </xf>
  </cellXfs>
  <cellStyles count="10">
    <cellStyle name="쉼표 [0] 2" xfId="2"/>
    <cellStyle name="표준" xfId="0" builtinId="0"/>
    <cellStyle name="표준 10 2 2" xfId="1"/>
    <cellStyle name="표준 10 3" xfId="5"/>
    <cellStyle name="표준 15" xfId="4"/>
    <cellStyle name="표준 2 3" xfId="3"/>
    <cellStyle name="표준_Sheet1" xfId="9"/>
    <cellStyle name="표준_Sheet2" xfId="6"/>
    <cellStyle name="표준_Sheet5" xfId="7"/>
    <cellStyle name="표준_ㅇㅇ" xf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4"/>
  <sheetViews>
    <sheetView showGridLines="0" tabSelected="1" zoomScale="85" zoomScaleNormal="85" zoomScaleSheetLayoutView="11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14" sqref="H14"/>
    </sheetView>
  </sheetViews>
  <sheetFormatPr defaultRowHeight="17.25" x14ac:dyDescent="0.3"/>
  <cols>
    <col min="1" max="1" width="19.375" style="1" customWidth="1"/>
    <col min="2" max="2" width="48.375" style="1" customWidth="1"/>
    <col min="3" max="3" width="15" style="1" bestFit="1" customWidth="1"/>
    <col min="4" max="4" width="6.875" style="30" customWidth="1"/>
    <col min="5" max="5" width="7.25" style="1" customWidth="1"/>
    <col min="6" max="6" width="5.875" style="1" bestFit="1" customWidth="1"/>
    <col min="7" max="7" width="7.625" style="1" customWidth="1"/>
    <col min="8" max="8" width="8.375" style="26" customWidth="1"/>
    <col min="9" max="9" width="10.375" style="26" customWidth="1"/>
    <col min="10" max="10" width="5.875" style="1" bestFit="1" customWidth="1"/>
    <col min="11" max="11" width="13.375" style="1" customWidth="1"/>
    <col min="12" max="12" width="14.5" style="30" bestFit="1" customWidth="1"/>
    <col min="13" max="13" width="11.75" style="25" customWidth="1"/>
    <col min="14" max="14" width="8.125" style="2" customWidth="1"/>
    <col min="15" max="15" width="7.5" style="2" bestFit="1" customWidth="1"/>
    <col min="16" max="18" width="8.625" style="2" customWidth="1"/>
    <col min="19" max="19" width="9.25" style="28" bestFit="1" customWidth="1"/>
    <col min="20" max="22" width="8" style="2" customWidth="1"/>
    <col min="23" max="23" width="9.375" style="27" customWidth="1"/>
    <col min="24" max="24" width="13.125" style="2" bestFit="1" customWidth="1"/>
    <col min="25" max="25" width="9.75" style="2" customWidth="1"/>
    <col min="26" max="26" width="8.375" style="2" customWidth="1"/>
    <col min="27" max="27" width="11.625" style="25" customWidth="1"/>
    <col min="28" max="28" width="8.75" style="2" customWidth="1"/>
    <col min="29" max="29" width="10.125" style="2" customWidth="1"/>
    <col min="30" max="32" width="8.625" style="2" customWidth="1"/>
    <col min="33" max="33" width="8.75" style="2" customWidth="1"/>
    <col min="34" max="34" width="8.375" style="2" bestFit="1" customWidth="1"/>
    <col min="35" max="35" width="8" style="2" customWidth="1"/>
    <col min="36" max="36" width="8.375" style="2" customWidth="1"/>
    <col min="37" max="37" width="9.5" style="27" customWidth="1"/>
    <col min="38" max="38" width="12.5" style="2" customWidth="1"/>
    <col min="39" max="40" width="8.5" style="2" bestFit="1" customWidth="1"/>
    <col min="41" max="16384" width="9" style="1"/>
  </cols>
  <sheetData>
    <row r="1" spans="1:40" ht="50.25" customHeight="1" x14ac:dyDescent="0.3">
      <c r="A1" s="71" t="s">
        <v>211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37.5" customHeight="1" x14ac:dyDescent="0.3">
      <c r="A2" s="72" t="s">
        <v>112</v>
      </c>
      <c r="B2" s="72" t="s">
        <v>130</v>
      </c>
      <c r="C2" s="72" t="s">
        <v>103</v>
      </c>
      <c r="D2" s="73" t="s">
        <v>212</v>
      </c>
      <c r="E2" s="72"/>
      <c r="F2" s="73" t="s">
        <v>213</v>
      </c>
      <c r="G2" s="73"/>
      <c r="H2" s="73"/>
      <c r="I2" s="73"/>
      <c r="J2" s="73"/>
      <c r="K2" s="73"/>
      <c r="L2" s="73"/>
      <c r="M2" s="79" t="s">
        <v>214</v>
      </c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 t="s">
        <v>215</v>
      </c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</row>
    <row r="3" spans="1:40" ht="37.5" customHeight="1" x14ac:dyDescent="0.3">
      <c r="A3" s="72"/>
      <c r="B3" s="72"/>
      <c r="C3" s="72"/>
      <c r="D3" s="72"/>
      <c r="E3" s="72"/>
      <c r="F3" s="73"/>
      <c r="G3" s="73"/>
      <c r="H3" s="73"/>
      <c r="I3" s="73"/>
      <c r="J3" s="73"/>
      <c r="K3" s="73"/>
      <c r="L3" s="73"/>
      <c r="M3" s="74" t="s">
        <v>104</v>
      </c>
      <c r="N3" s="75" t="s">
        <v>105</v>
      </c>
      <c r="O3" s="75"/>
      <c r="P3" s="75"/>
      <c r="Q3" s="75"/>
      <c r="R3" s="75"/>
      <c r="S3" s="75"/>
      <c r="T3" s="80" t="s">
        <v>136</v>
      </c>
      <c r="U3" s="80"/>
      <c r="V3" s="80"/>
      <c r="W3" s="80"/>
      <c r="X3" s="80"/>
      <c r="Y3" s="80"/>
      <c r="Z3" s="80"/>
      <c r="AA3" s="74" t="s">
        <v>104</v>
      </c>
      <c r="AB3" s="75" t="s">
        <v>105</v>
      </c>
      <c r="AC3" s="75"/>
      <c r="AD3" s="75"/>
      <c r="AE3" s="75"/>
      <c r="AF3" s="75"/>
      <c r="AG3" s="75"/>
      <c r="AH3" s="72" t="s">
        <v>135</v>
      </c>
      <c r="AI3" s="72"/>
      <c r="AJ3" s="72"/>
      <c r="AK3" s="72"/>
      <c r="AL3" s="72"/>
      <c r="AM3" s="72"/>
      <c r="AN3" s="72"/>
    </row>
    <row r="4" spans="1:40" ht="51" customHeight="1" x14ac:dyDescent="0.3">
      <c r="A4" s="72"/>
      <c r="B4" s="72"/>
      <c r="C4" s="72"/>
      <c r="D4" s="34" t="s">
        <v>106</v>
      </c>
      <c r="E4" s="32" t="s">
        <v>107</v>
      </c>
      <c r="F4" s="40" t="s">
        <v>216</v>
      </c>
      <c r="G4" s="34" t="s">
        <v>115</v>
      </c>
      <c r="H4" s="37" t="s">
        <v>116</v>
      </c>
      <c r="I4" s="32" t="s">
        <v>125</v>
      </c>
      <c r="J4" s="40" t="s">
        <v>217</v>
      </c>
      <c r="K4" s="40" t="s">
        <v>225</v>
      </c>
      <c r="L4" s="69" t="s">
        <v>224</v>
      </c>
      <c r="M4" s="74"/>
      <c r="N4" s="33" t="s">
        <v>108</v>
      </c>
      <c r="O4" s="39" t="s">
        <v>218</v>
      </c>
      <c r="P4" s="33" t="s">
        <v>121</v>
      </c>
      <c r="Q4" s="35" t="s">
        <v>131</v>
      </c>
      <c r="R4" s="35" t="s">
        <v>132</v>
      </c>
      <c r="S4" s="33" t="s">
        <v>124</v>
      </c>
      <c r="T4" s="38" t="s">
        <v>109</v>
      </c>
      <c r="U4" s="33" t="s">
        <v>110</v>
      </c>
      <c r="V4" s="33" t="s">
        <v>111</v>
      </c>
      <c r="W4" s="37" t="s">
        <v>119</v>
      </c>
      <c r="X4" s="39" t="s">
        <v>118</v>
      </c>
      <c r="Y4" s="39" t="s">
        <v>187</v>
      </c>
      <c r="Z4" s="39" t="s">
        <v>186</v>
      </c>
      <c r="AA4" s="74"/>
      <c r="AB4" s="33" t="s">
        <v>120</v>
      </c>
      <c r="AC4" s="39" t="s">
        <v>219</v>
      </c>
      <c r="AD4" s="39" t="s">
        <v>220</v>
      </c>
      <c r="AE4" s="33" t="s">
        <v>131</v>
      </c>
      <c r="AF4" s="33" t="s">
        <v>132</v>
      </c>
      <c r="AG4" s="39" t="s">
        <v>221</v>
      </c>
      <c r="AH4" s="38" t="s">
        <v>109</v>
      </c>
      <c r="AI4" s="33" t="s">
        <v>110</v>
      </c>
      <c r="AJ4" s="33" t="s">
        <v>111</v>
      </c>
      <c r="AK4" s="37" t="s">
        <v>117</v>
      </c>
      <c r="AL4" s="39" t="s">
        <v>118</v>
      </c>
      <c r="AM4" s="39" t="s">
        <v>134</v>
      </c>
      <c r="AN4" s="39" t="s">
        <v>133</v>
      </c>
    </row>
    <row r="5" spans="1:40" s="23" customFormat="1" ht="19.5" x14ac:dyDescent="0.3">
      <c r="A5" s="70" t="s">
        <v>138</v>
      </c>
      <c r="B5" s="41" t="s">
        <v>139</v>
      </c>
      <c r="C5" s="42" t="s">
        <v>199</v>
      </c>
      <c r="D5" s="43" t="s">
        <v>2</v>
      </c>
      <c r="E5" s="67">
        <v>9</v>
      </c>
      <c r="F5" s="68">
        <v>11</v>
      </c>
      <c r="G5" s="59">
        <v>26</v>
      </c>
      <c r="H5" s="44">
        <f t="shared" ref="H5:H6" si="0">G5/F5</f>
        <v>2.3636363636363638</v>
      </c>
      <c r="I5" s="60">
        <v>11</v>
      </c>
      <c r="J5" s="60">
        <v>7</v>
      </c>
      <c r="K5" s="60">
        <v>4</v>
      </c>
      <c r="L5" s="60">
        <v>5</v>
      </c>
      <c r="M5" s="44"/>
      <c r="N5" s="45">
        <v>446.5</v>
      </c>
      <c r="O5" s="45">
        <v>5.1123735814554507</v>
      </c>
      <c r="P5" s="45">
        <v>454</v>
      </c>
      <c r="Q5" s="46">
        <v>452</v>
      </c>
      <c r="R5" s="46">
        <v>442</v>
      </c>
      <c r="S5" s="45">
        <v>440</v>
      </c>
      <c r="T5" s="45">
        <v>90</v>
      </c>
      <c r="U5" s="45"/>
      <c r="V5" s="45">
        <v>82.727272727272734</v>
      </c>
      <c r="W5" s="45">
        <v>2.4545454545454546</v>
      </c>
      <c r="X5" s="45">
        <v>95.63636363636364</v>
      </c>
      <c r="Y5" s="45"/>
      <c r="Z5" s="45">
        <v>79.272727272727266</v>
      </c>
      <c r="AA5" s="47"/>
      <c r="AB5" s="61">
        <v>437.22727272727275</v>
      </c>
      <c r="AC5" s="61">
        <v>14.300927554729443</v>
      </c>
      <c r="AD5" s="61">
        <v>453</v>
      </c>
      <c r="AE5" s="62">
        <v>444.5</v>
      </c>
      <c r="AF5" s="62">
        <v>432.5</v>
      </c>
      <c r="AG5" s="61">
        <v>397</v>
      </c>
      <c r="AH5" s="45">
        <v>87.181818181818187</v>
      </c>
      <c r="AI5" s="45"/>
      <c r="AJ5" s="45">
        <v>79.63636363636364</v>
      </c>
      <c r="AK5" s="45">
        <v>2.3636363636363638</v>
      </c>
      <c r="AL5" s="45">
        <v>95.909090909090907</v>
      </c>
      <c r="AM5" s="45"/>
      <c r="AN5" s="45">
        <v>78.5</v>
      </c>
    </row>
    <row r="6" spans="1:40" s="23" customFormat="1" ht="19.5" x14ac:dyDescent="0.3">
      <c r="A6" s="70"/>
      <c r="B6" s="41" t="s">
        <v>140</v>
      </c>
      <c r="C6" s="42" t="s">
        <v>200</v>
      </c>
      <c r="D6" s="43" t="s">
        <v>2</v>
      </c>
      <c r="E6" s="67">
        <v>17</v>
      </c>
      <c r="F6" s="68">
        <v>19</v>
      </c>
      <c r="G6" s="59">
        <v>59</v>
      </c>
      <c r="H6" s="44">
        <f t="shared" si="0"/>
        <v>3.1052631578947367</v>
      </c>
      <c r="I6" s="60">
        <v>19</v>
      </c>
      <c r="J6" s="60">
        <v>14</v>
      </c>
      <c r="K6" s="60">
        <v>5</v>
      </c>
      <c r="L6" s="60">
        <v>6</v>
      </c>
      <c r="M6" s="44"/>
      <c r="N6" s="45">
        <v>442.45394736842104</v>
      </c>
      <c r="O6" s="45">
        <v>7.6495152200982339</v>
      </c>
      <c r="P6" s="45">
        <v>453.57499999999999</v>
      </c>
      <c r="Q6" s="46">
        <v>449.77499999999998</v>
      </c>
      <c r="R6" s="46">
        <v>434.52499999999998</v>
      </c>
      <c r="S6" s="45">
        <v>431.6</v>
      </c>
      <c r="T6" s="45">
        <v>77.263157894736835</v>
      </c>
      <c r="U6" s="45">
        <v>77.142857142857139</v>
      </c>
      <c r="V6" s="45">
        <v>89.4</v>
      </c>
      <c r="W6" s="45">
        <v>2.5263157894736841</v>
      </c>
      <c r="X6" s="45">
        <v>95.421052631578945</v>
      </c>
      <c r="Y6" s="45">
        <v>79.60526315789474</v>
      </c>
      <c r="Z6" s="45"/>
      <c r="AA6" s="47"/>
      <c r="AB6" s="61">
        <v>438.16578947368419</v>
      </c>
      <c r="AC6" s="61">
        <v>8.9446588389471646</v>
      </c>
      <c r="AD6" s="61">
        <v>453.57499999999999</v>
      </c>
      <c r="AE6" s="62">
        <v>445.9</v>
      </c>
      <c r="AF6" s="62">
        <v>428.875</v>
      </c>
      <c r="AG6" s="61">
        <v>427.05</v>
      </c>
      <c r="AH6" s="45">
        <v>76.473684210526315</v>
      </c>
      <c r="AI6" s="45">
        <v>76</v>
      </c>
      <c r="AJ6" s="45">
        <v>89.4</v>
      </c>
      <c r="AK6" s="45">
        <v>2.6842105263157894</v>
      </c>
      <c r="AL6" s="45">
        <v>94.21052631578948</v>
      </c>
      <c r="AM6" s="45">
        <v>79.10526315789474</v>
      </c>
      <c r="AN6" s="45"/>
    </row>
    <row r="7" spans="1:40" s="23" customFormat="1" ht="19.5" x14ac:dyDescent="0.3">
      <c r="A7" s="70" t="s">
        <v>173</v>
      </c>
      <c r="B7" s="41" t="s">
        <v>86</v>
      </c>
      <c r="C7" s="42" t="s">
        <v>201</v>
      </c>
      <c r="D7" s="43" t="s">
        <v>137</v>
      </c>
      <c r="E7" s="67">
        <v>60</v>
      </c>
      <c r="F7" s="68">
        <v>69</v>
      </c>
      <c r="G7" s="59">
        <v>262</v>
      </c>
      <c r="H7" s="44">
        <v>4.295774647887324</v>
      </c>
      <c r="I7" s="60">
        <v>69</v>
      </c>
      <c r="J7" s="60">
        <v>23</v>
      </c>
      <c r="K7" s="60">
        <v>46</v>
      </c>
      <c r="L7" s="60">
        <v>74</v>
      </c>
      <c r="M7" s="44"/>
      <c r="N7" s="45">
        <v>425.8840579710145</v>
      </c>
      <c r="O7" s="45">
        <v>9.4693039272274167</v>
      </c>
      <c r="P7" s="45">
        <v>464.5</v>
      </c>
      <c r="Q7" s="46">
        <v>431</v>
      </c>
      <c r="R7" s="46">
        <v>419</v>
      </c>
      <c r="S7" s="45">
        <v>417</v>
      </c>
      <c r="T7" s="45">
        <v>80.478260869565219</v>
      </c>
      <c r="U7" s="45"/>
      <c r="V7" s="45">
        <v>81.478260869565219</v>
      </c>
      <c r="W7" s="45">
        <v>2.4927536231884058</v>
      </c>
      <c r="X7" s="45">
        <v>95.217391304347828</v>
      </c>
      <c r="Y7" s="45">
        <v>79</v>
      </c>
      <c r="Z7" s="45">
        <v>78.044117647058826</v>
      </c>
      <c r="AA7" s="47"/>
      <c r="AB7" s="61">
        <v>414.39130434782606</v>
      </c>
      <c r="AC7" s="61">
        <v>7.3612132571687754</v>
      </c>
      <c r="AD7" s="61">
        <v>439.5</v>
      </c>
      <c r="AE7" s="62">
        <v>418.25</v>
      </c>
      <c r="AF7" s="62">
        <v>409</v>
      </c>
      <c r="AG7" s="61">
        <v>404</v>
      </c>
      <c r="AH7" s="45">
        <v>76.507246376811594</v>
      </c>
      <c r="AI7" s="45"/>
      <c r="AJ7" s="45">
        <v>79.318840579710141</v>
      </c>
      <c r="AK7" s="45">
        <v>2.6956521739130435</v>
      </c>
      <c r="AL7" s="45">
        <v>94.20289855072464</v>
      </c>
      <c r="AM7" s="45">
        <v>67.75</v>
      </c>
      <c r="AN7" s="45">
        <v>76.097014925373131</v>
      </c>
    </row>
    <row r="8" spans="1:40" s="23" customFormat="1" ht="19.5" x14ac:dyDescent="0.3">
      <c r="A8" s="70"/>
      <c r="B8" s="41" t="s">
        <v>87</v>
      </c>
      <c r="C8" s="42" t="s">
        <v>201</v>
      </c>
      <c r="D8" s="48" t="s">
        <v>0</v>
      </c>
      <c r="E8" s="67">
        <v>18</v>
      </c>
      <c r="F8" s="68">
        <v>20</v>
      </c>
      <c r="G8" s="59">
        <v>71</v>
      </c>
      <c r="H8" s="49">
        <f t="shared" ref="H8:H69" si="1">G8/F8</f>
        <v>3.55</v>
      </c>
      <c r="I8" s="60">
        <v>21</v>
      </c>
      <c r="J8" s="60">
        <v>9</v>
      </c>
      <c r="K8" s="60">
        <v>12</v>
      </c>
      <c r="L8" s="60">
        <v>20</v>
      </c>
      <c r="M8" s="49"/>
      <c r="N8" s="45">
        <v>422.22500000000002</v>
      </c>
      <c r="O8" s="45">
        <v>8.9239495180105095</v>
      </c>
      <c r="P8" s="45">
        <v>442</v>
      </c>
      <c r="Q8" s="46">
        <v>428.75</v>
      </c>
      <c r="R8" s="46">
        <v>415.25</v>
      </c>
      <c r="S8" s="45">
        <v>414</v>
      </c>
      <c r="T8" s="45">
        <v>77.5</v>
      </c>
      <c r="U8" s="45"/>
      <c r="V8" s="45">
        <v>85</v>
      </c>
      <c r="W8" s="45">
        <v>2.4500000000000002</v>
      </c>
      <c r="X8" s="45">
        <v>95.3</v>
      </c>
      <c r="Y8" s="45"/>
      <c r="Z8" s="45">
        <v>74.875</v>
      </c>
      <c r="AA8" s="50"/>
      <c r="AB8" s="61">
        <v>413.21428571428572</v>
      </c>
      <c r="AC8" s="61">
        <v>11.280589553754366</v>
      </c>
      <c r="AD8" s="61">
        <v>439.5</v>
      </c>
      <c r="AE8" s="62">
        <v>416.75</v>
      </c>
      <c r="AF8" s="62">
        <v>405.75</v>
      </c>
      <c r="AG8" s="61">
        <v>396.5</v>
      </c>
      <c r="AH8" s="45">
        <v>78.476190476190482</v>
      </c>
      <c r="AI8" s="45">
        <v>68</v>
      </c>
      <c r="AJ8" s="45">
        <v>80.95</v>
      </c>
      <c r="AK8" s="45">
        <v>2.8095238095238093</v>
      </c>
      <c r="AL8" s="45">
        <v>93.238095238095241</v>
      </c>
      <c r="AM8" s="45">
        <v>67.5</v>
      </c>
      <c r="AN8" s="45">
        <v>72.2</v>
      </c>
    </row>
    <row r="9" spans="1:40" s="23" customFormat="1" ht="19.5" x14ac:dyDescent="0.3">
      <c r="A9" s="70"/>
      <c r="B9" s="41" t="s">
        <v>1</v>
      </c>
      <c r="C9" s="42" t="s">
        <v>201</v>
      </c>
      <c r="D9" s="48" t="s">
        <v>0</v>
      </c>
      <c r="E9" s="67">
        <v>6</v>
      </c>
      <c r="F9" s="68">
        <v>8</v>
      </c>
      <c r="G9" s="59">
        <v>48</v>
      </c>
      <c r="H9" s="49">
        <f t="shared" si="1"/>
        <v>6</v>
      </c>
      <c r="I9" s="60">
        <v>7</v>
      </c>
      <c r="J9" s="60">
        <v>3</v>
      </c>
      <c r="K9" s="60">
        <v>4</v>
      </c>
      <c r="L9" s="60">
        <v>7</v>
      </c>
      <c r="M9" s="49"/>
      <c r="N9" s="45">
        <v>422.625</v>
      </c>
      <c r="O9" s="45">
        <v>4.5672064766112772</v>
      </c>
      <c r="P9" s="45">
        <v>433</v>
      </c>
      <c r="Q9" s="46">
        <v>425.25</v>
      </c>
      <c r="R9" s="46">
        <v>419.75</v>
      </c>
      <c r="S9" s="45">
        <v>417.5</v>
      </c>
      <c r="T9" s="45">
        <v>77.5</v>
      </c>
      <c r="U9" s="45"/>
      <c r="V9" s="45">
        <v>76.625</v>
      </c>
      <c r="W9" s="45">
        <v>2.5</v>
      </c>
      <c r="X9" s="45">
        <v>95.5</v>
      </c>
      <c r="Y9" s="45"/>
      <c r="Z9" s="45">
        <v>81.875</v>
      </c>
      <c r="AA9" s="50"/>
      <c r="AB9" s="61">
        <v>418.21428571428572</v>
      </c>
      <c r="AC9" s="61">
        <v>8.2239074083567161</v>
      </c>
      <c r="AD9" s="61">
        <v>433</v>
      </c>
      <c r="AE9" s="62">
        <v>426</v>
      </c>
      <c r="AF9" s="62">
        <v>413</v>
      </c>
      <c r="AG9" s="61">
        <v>407</v>
      </c>
      <c r="AH9" s="45">
        <v>68.714285714285708</v>
      </c>
      <c r="AI9" s="45"/>
      <c r="AJ9" s="45">
        <v>83.428571428571431</v>
      </c>
      <c r="AK9" s="45">
        <v>2.2857142857142856</v>
      </c>
      <c r="AL9" s="45">
        <v>96.142857142857139</v>
      </c>
      <c r="AM9" s="45"/>
      <c r="AN9" s="45">
        <v>81.285714285714292</v>
      </c>
    </row>
    <row r="10" spans="1:40" s="23" customFormat="1" ht="19.5" x14ac:dyDescent="0.3">
      <c r="A10" s="70"/>
      <c r="B10" s="41" t="s">
        <v>88</v>
      </c>
      <c r="C10" s="42" t="s">
        <v>201</v>
      </c>
      <c r="D10" s="48" t="s">
        <v>0</v>
      </c>
      <c r="E10" s="67">
        <v>10</v>
      </c>
      <c r="F10" s="68">
        <v>10</v>
      </c>
      <c r="G10" s="59">
        <v>57</v>
      </c>
      <c r="H10" s="49">
        <f t="shared" si="1"/>
        <v>5.7</v>
      </c>
      <c r="I10" s="60">
        <v>11</v>
      </c>
      <c r="J10" s="60">
        <v>2</v>
      </c>
      <c r="K10" s="60">
        <v>9</v>
      </c>
      <c r="L10" s="60">
        <v>16</v>
      </c>
      <c r="M10" s="49"/>
      <c r="N10" s="45">
        <v>433.15</v>
      </c>
      <c r="O10" s="45">
        <v>7.5034991837142222</v>
      </c>
      <c r="P10" s="45">
        <v>446.5</v>
      </c>
      <c r="Q10" s="46">
        <v>439.75</v>
      </c>
      <c r="R10" s="46">
        <v>426.25</v>
      </c>
      <c r="S10" s="45">
        <v>423.5</v>
      </c>
      <c r="T10" s="45">
        <v>84.6</v>
      </c>
      <c r="U10" s="45"/>
      <c r="V10" s="45">
        <v>81</v>
      </c>
      <c r="W10" s="45">
        <v>2.2000000000000002</v>
      </c>
      <c r="X10" s="45">
        <v>96.4</v>
      </c>
      <c r="Y10" s="45"/>
      <c r="Z10" s="45">
        <v>77.75</v>
      </c>
      <c r="AA10" s="50"/>
      <c r="AB10" s="61">
        <v>413.86363636363637</v>
      </c>
      <c r="AC10" s="61">
        <v>11.966033194556296</v>
      </c>
      <c r="AD10" s="61">
        <v>438.5</v>
      </c>
      <c r="AE10" s="62">
        <v>423</v>
      </c>
      <c r="AF10" s="62">
        <v>403</v>
      </c>
      <c r="AG10" s="61">
        <v>398.5</v>
      </c>
      <c r="AH10" s="45">
        <v>77.727272727272734</v>
      </c>
      <c r="AI10" s="45"/>
      <c r="AJ10" s="45">
        <v>75.63636363636364</v>
      </c>
      <c r="AK10" s="45">
        <v>2.7272727272727271</v>
      </c>
      <c r="AL10" s="45">
        <v>93.545454545454547</v>
      </c>
      <c r="AM10" s="45"/>
      <c r="AN10" s="45">
        <v>77.590909090909093</v>
      </c>
    </row>
    <row r="11" spans="1:40" s="23" customFormat="1" ht="19.5" x14ac:dyDescent="0.3">
      <c r="A11" s="70" t="s">
        <v>174</v>
      </c>
      <c r="B11" s="41" t="s">
        <v>222</v>
      </c>
      <c r="C11" s="42" t="s">
        <v>200</v>
      </c>
      <c r="D11" s="48" t="s">
        <v>0</v>
      </c>
      <c r="E11" s="67"/>
      <c r="F11" s="68">
        <v>12</v>
      </c>
      <c r="G11" s="59">
        <v>5</v>
      </c>
      <c r="H11" s="49">
        <f t="shared" si="1"/>
        <v>0.41666666666666669</v>
      </c>
      <c r="I11" s="60">
        <v>4</v>
      </c>
      <c r="J11" s="60">
        <v>4</v>
      </c>
      <c r="K11" s="60"/>
      <c r="L11" s="60"/>
      <c r="M11" s="49"/>
      <c r="N11" s="45">
        <v>120.32740000000001</v>
      </c>
      <c r="O11" s="45">
        <v>14.429702347588439</v>
      </c>
      <c r="P11" s="45">
        <v>136.47300000000001</v>
      </c>
      <c r="Q11" s="46">
        <v>132.48650000000001</v>
      </c>
      <c r="R11" s="46">
        <v>106.14099999999999</v>
      </c>
      <c r="S11" s="45">
        <v>94.003</v>
      </c>
      <c r="T11" s="51"/>
      <c r="U11" s="45"/>
      <c r="V11" s="45"/>
      <c r="W11" s="45"/>
      <c r="X11" s="45"/>
      <c r="Y11" s="45"/>
      <c r="Z11" s="45"/>
      <c r="AA11" s="50"/>
      <c r="AB11" s="61">
        <v>118.28425</v>
      </c>
      <c r="AC11" s="61">
        <v>15.472494229680663</v>
      </c>
      <c r="AD11" s="61">
        <v>136.47300000000001</v>
      </c>
      <c r="AE11" s="62">
        <v>133.45025000000001</v>
      </c>
      <c r="AF11" s="62">
        <v>100.072</v>
      </c>
      <c r="AG11" s="61">
        <v>94.003</v>
      </c>
      <c r="AH11" s="45"/>
      <c r="AI11" s="45"/>
      <c r="AJ11" s="45"/>
      <c r="AK11" s="45"/>
      <c r="AL11" s="45"/>
      <c r="AM11" s="45"/>
      <c r="AN11" s="45"/>
    </row>
    <row r="12" spans="1:40" s="23" customFormat="1" ht="19.5" x14ac:dyDescent="0.3">
      <c r="A12" s="70"/>
      <c r="B12" s="41" t="s">
        <v>93</v>
      </c>
      <c r="C12" s="42" t="s">
        <v>200</v>
      </c>
      <c r="D12" s="48" t="s">
        <v>188</v>
      </c>
      <c r="E12" s="67">
        <v>10</v>
      </c>
      <c r="F12" s="68">
        <v>14</v>
      </c>
      <c r="G12" s="59">
        <v>49</v>
      </c>
      <c r="H12" s="49">
        <f t="shared" si="1"/>
        <v>3.5</v>
      </c>
      <c r="I12" s="60">
        <v>13</v>
      </c>
      <c r="J12" s="60">
        <v>4</v>
      </c>
      <c r="K12" s="60">
        <v>9</v>
      </c>
      <c r="L12" s="60">
        <v>20</v>
      </c>
      <c r="M12" s="49"/>
      <c r="N12" s="45">
        <v>414.03571428571422</v>
      </c>
      <c r="O12" s="45">
        <v>6.0900219496333774</v>
      </c>
      <c r="P12" s="45">
        <v>424.47500000000002</v>
      </c>
      <c r="Q12" s="46">
        <v>418.78125</v>
      </c>
      <c r="R12" s="46">
        <v>406.88749999999999</v>
      </c>
      <c r="S12" s="45">
        <v>403.77499999999998</v>
      </c>
      <c r="T12" s="45">
        <v>71.785714285714292</v>
      </c>
      <c r="U12" s="45">
        <v>67.909090909090907</v>
      </c>
      <c r="V12" s="45">
        <v>81.666666666666671</v>
      </c>
      <c r="W12" s="45">
        <v>2.7142857142857144</v>
      </c>
      <c r="X12" s="45">
        <v>93.357142857142861</v>
      </c>
      <c r="Y12" s="45">
        <v>76.142857142857139</v>
      </c>
      <c r="Z12" s="45"/>
      <c r="AA12" s="50"/>
      <c r="AB12" s="61">
        <v>396.46730769230766</v>
      </c>
      <c r="AC12" s="61">
        <v>15.389742414921304</v>
      </c>
      <c r="AD12" s="61">
        <v>419.25</v>
      </c>
      <c r="AE12" s="62">
        <v>406.29999999999995</v>
      </c>
      <c r="AF12" s="62">
        <v>387.98750000000001</v>
      </c>
      <c r="AG12" s="61">
        <v>363.07499999999999</v>
      </c>
      <c r="AH12" s="45">
        <v>69.84615384615384</v>
      </c>
      <c r="AI12" s="45">
        <v>64.416666666666671</v>
      </c>
      <c r="AJ12" s="45">
        <v>73</v>
      </c>
      <c r="AK12" s="45">
        <v>3.2307692307692308</v>
      </c>
      <c r="AL12" s="45">
        <v>91.15384615384616</v>
      </c>
      <c r="AM12" s="45">
        <v>72.269230769230774</v>
      </c>
      <c r="AN12" s="45"/>
    </row>
    <row r="13" spans="1:40" s="23" customFormat="1" ht="19.5" x14ac:dyDescent="0.3">
      <c r="A13" s="70"/>
      <c r="B13" s="41" t="s">
        <v>92</v>
      </c>
      <c r="C13" s="42" t="s">
        <v>200</v>
      </c>
      <c r="D13" s="48" t="s">
        <v>189</v>
      </c>
      <c r="E13" s="67">
        <v>13</v>
      </c>
      <c r="F13" s="68">
        <v>22</v>
      </c>
      <c r="G13" s="59">
        <v>91</v>
      </c>
      <c r="H13" s="49">
        <f t="shared" si="1"/>
        <v>4.1363636363636367</v>
      </c>
      <c r="I13" s="60">
        <v>20</v>
      </c>
      <c r="J13" s="60">
        <v>5</v>
      </c>
      <c r="K13" s="60">
        <v>15</v>
      </c>
      <c r="L13" s="60">
        <v>20</v>
      </c>
      <c r="M13" s="49"/>
      <c r="N13" s="45">
        <v>405.11136363636365</v>
      </c>
      <c r="O13" s="45">
        <v>5.3256227083192398</v>
      </c>
      <c r="P13" s="45">
        <v>416.3</v>
      </c>
      <c r="Q13" s="46">
        <v>409.14375000000001</v>
      </c>
      <c r="R13" s="46">
        <v>400.51249999999999</v>
      </c>
      <c r="S13" s="45">
        <v>398.625</v>
      </c>
      <c r="T13" s="45">
        <v>69.909090909090907</v>
      </c>
      <c r="U13" s="45">
        <v>68.05</v>
      </c>
      <c r="V13" s="45">
        <v>75</v>
      </c>
      <c r="W13" s="45">
        <v>3</v>
      </c>
      <c r="X13" s="45">
        <v>91.454545454545453</v>
      </c>
      <c r="Y13" s="45">
        <v>73.681818181818187</v>
      </c>
      <c r="Z13" s="45"/>
      <c r="AA13" s="50"/>
      <c r="AB13" s="61">
        <v>397.17250000000007</v>
      </c>
      <c r="AC13" s="61">
        <v>3.3665440365336496</v>
      </c>
      <c r="AD13" s="61">
        <v>405.67500000000001</v>
      </c>
      <c r="AE13" s="62">
        <v>398.55</v>
      </c>
      <c r="AF13" s="62">
        <v>394.90000000000003</v>
      </c>
      <c r="AG13" s="61">
        <v>392.85</v>
      </c>
      <c r="AH13" s="45">
        <v>69.349999999999994</v>
      </c>
      <c r="AI13" s="45">
        <v>61.5625</v>
      </c>
      <c r="AJ13" s="45">
        <v>82.75</v>
      </c>
      <c r="AK13" s="45">
        <v>2.8</v>
      </c>
      <c r="AL13" s="45">
        <v>93.9</v>
      </c>
      <c r="AM13" s="45">
        <v>72.650000000000006</v>
      </c>
      <c r="AN13" s="45"/>
    </row>
    <row r="14" spans="1:40" s="23" customFormat="1" ht="19.5" x14ac:dyDescent="0.3">
      <c r="A14" s="70"/>
      <c r="B14" s="41" t="s">
        <v>91</v>
      </c>
      <c r="C14" s="42" t="s">
        <v>200</v>
      </c>
      <c r="D14" s="48" t="s">
        <v>188</v>
      </c>
      <c r="E14" s="67">
        <v>6</v>
      </c>
      <c r="F14" s="68">
        <v>8</v>
      </c>
      <c r="G14" s="59">
        <v>40</v>
      </c>
      <c r="H14" s="49">
        <f t="shared" si="1"/>
        <v>5</v>
      </c>
      <c r="I14" s="60">
        <v>7</v>
      </c>
      <c r="J14" s="60">
        <v>4</v>
      </c>
      <c r="K14" s="60">
        <v>3</v>
      </c>
      <c r="L14" s="60">
        <v>5</v>
      </c>
      <c r="M14" s="49"/>
      <c r="N14" s="66">
        <v>414.0625</v>
      </c>
      <c r="O14" s="66">
        <v>6.319303264601249</v>
      </c>
      <c r="P14" s="66">
        <v>427.5</v>
      </c>
      <c r="Q14" s="46">
        <v>416.75</v>
      </c>
      <c r="R14" s="46">
        <v>407.8125</v>
      </c>
      <c r="S14" s="66">
        <v>407.25</v>
      </c>
      <c r="T14" s="45">
        <v>67.888888888888886</v>
      </c>
      <c r="U14" s="45"/>
      <c r="V14" s="45">
        <v>83</v>
      </c>
      <c r="W14" s="45">
        <v>3.5555555555555554</v>
      </c>
      <c r="X14" s="45">
        <v>88.444444444444443</v>
      </c>
      <c r="Y14" s="45"/>
      <c r="Z14" s="45">
        <v>83.555555555555557</v>
      </c>
      <c r="AA14" s="50"/>
      <c r="AB14" s="63">
        <v>409.35714285714283</v>
      </c>
      <c r="AC14" s="63">
        <v>7.5224154826676219</v>
      </c>
      <c r="AD14" s="63">
        <v>427.5</v>
      </c>
      <c r="AE14" s="62">
        <v>408</v>
      </c>
      <c r="AF14" s="62">
        <v>405</v>
      </c>
      <c r="AG14" s="63">
        <v>404.25</v>
      </c>
      <c r="AH14" s="45">
        <v>65.625</v>
      </c>
      <c r="AI14" s="45"/>
      <c r="AJ14" s="45">
        <v>83.75</v>
      </c>
      <c r="AK14" s="45">
        <v>3.5</v>
      </c>
      <c r="AL14" s="45">
        <v>89</v>
      </c>
      <c r="AM14" s="45"/>
      <c r="AN14" s="45">
        <v>81.1875</v>
      </c>
    </row>
    <row r="15" spans="1:40" s="23" customFormat="1" ht="19.5" x14ac:dyDescent="0.3">
      <c r="A15" s="70"/>
      <c r="B15" s="41" t="s">
        <v>3</v>
      </c>
      <c r="C15" s="42" t="s">
        <v>200</v>
      </c>
      <c r="D15" s="48" t="s">
        <v>189</v>
      </c>
      <c r="E15" s="67">
        <v>4</v>
      </c>
      <c r="F15" s="68">
        <v>6</v>
      </c>
      <c r="G15" s="59">
        <v>26</v>
      </c>
      <c r="H15" s="49">
        <f t="shared" si="1"/>
        <v>4.333333333333333</v>
      </c>
      <c r="I15" s="60">
        <v>6</v>
      </c>
      <c r="J15" s="60">
        <v>3</v>
      </c>
      <c r="K15" s="60">
        <v>3</v>
      </c>
      <c r="L15" s="60">
        <v>6</v>
      </c>
      <c r="M15" s="49"/>
      <c r="N15" s="45">
        <v>401.51250000000005</v>
      </c>
      <c r="O15" s="45">
        <v>3.4873207839216716</v>
      </c>
      <c r="P15" s="45">
        <v>405.125</v>
      </c>
      <c r="Q15" s="46">
        <v>404.91875000000005</v>
      </c>
      <c r="R15" s="46">
        <v>397.70625000000001</v>
      </c>
      <c r="S15" s="45">
        <v>395.92500000000001</v>
      </c>
      <c r="T15" s="45">
        <v>74.166666666666671</v>
      </c>
      <c r="U15" s="45">
        <v>66</v>
      </c>
      <c r="V15" s="45">
        <v>83</v>
      </c>
      <c r="W15" s="45">
        <v>3.6666666666666665</v>
      </c>
      <c r="X15" s="45">
        <v>89.666666666666671</v>
      </c>
      <c r="Y15" s="45">
        <v>70.916666666666671</v>
      </c>
      <c r="Z15" s="45"/>
      <c r="AA15" s="50"/>
      <c r="AB15" s="61">
        <v>395.28750000000008</v>
      </c>
      <c r="AC15" s="61">
        <v>3.6960775943238757</v>
      </c>
      <c r="AD15" s="61">
        <v>400.77499999999998</v>
      </c>
      <c r="AE15" s="62">
        <v>398.91874999999999</v>
      </c>
      <c r="AF15" s="62">
        <v>391.26875000000001</v>
      </c>
      <c r="AG15" s="61">
        <v>389.82499999999999</v>
      </c>
      <c r="AH15" s="45">
        <v>63.333333333333336</v>
      </c>
      <c r="AI15" s="45">
        <v>66.400000000000006</v>
      </c>
      <c r="AJ15" s="45">
        <v>83</v>
      </c>
      <c r="AK15" s="45">
        <v>3.3333333333333335</v>
      </c>
      <c r="AL15" s="45">
        <v>91.833333333333329</v>
      </c>
      <c r="AM15" s="45">
        <v>72.083333333333329</v>
      </c>
      <c r="AN15" s="45"/>
    </row>
    <row r="16" spans="1:40" s="23" customFormat="1" ht="19.5" x14ac:dyDescent="0.3">
      <c r="A16" s="70"/>
      <c r="B16" s="41" t="s">
        <v>94</v>
      </c>
      <c r="C16" s="42" t="s">
        <v>200</v>
      </c>
      <c r="D16" s="48" t="s">
        <v>188</v>
      </c>
      <c r="E16" s="67">
        <v>8</v>
      </c>
      <c r="F16" s="68">
        <v>10</v>
      </c>
      <c r="G16" s="59">
        <v>71</v>
      </c>
      <c r="H16" s="49">
        <f t="shared" si="1"/>
        <v>7.1</v>
      </c>
      <c r="I16" s="60">
        <v>10</v>
      </c>
      <c r="J16" s="60">
        <v>5</v>
      </c>
      <c r="K16" s="60">
        <v>5</v>
      </c>
      <c r="L16" s="60">
        <v>7</v>
      </c>
      <c r="M16" s="49"/>
      <c r="N16" s="66">
        <v>400.34499999999997</v>
      </c>
      <c r="O16" s="66">
        <v>2.81808445579974</v>
      </c>
      <c r="P16" s="66">
        <v>404.52499999999998</v>
      </c>
      <c r="Q16" s="46">
        <v>403.51249999999999</v>
      </c>
      <c r="R16" s="46">
        <v>397.40625</v>
      </c>
      <c r="S16" s="66">
        <v>396.35</v>
      </c>
      <c r="T16" s="45">
        <v>73.454545454545453</v>
      </c>
      <c r="U16" s="45">
        <v>64.181818181818187</v>
      </c>
      <c r="V16" s="45"/>
      <c r="W16" s="45">
        <v>2.9090909090909092</v>
      </c>
      <c r="X16" s="45">
        <v>93</v>
      </c>
      <c r="Y16" s="45">
        <v>68.045454545454547</v>
      </c>
      <c r="Z16" s="45"/>
      <c r="AA16" s="50"/>
      <c r="AB16" s="63">
        <v>397.21750000000003</v>
      </c>
      <c r="AC16" s="63">
        <v>4.4464318559926888</v>
      </c>
      <c r="AD16" s="63">
        <v>404.52499999999998</v>
      </c>
      <c r="AE16" s="62">
        <v>401.63749999999999</v>
      </c>
      <c r="AF16" s="62">
        <v>393.28749999999997</v>
      </c>
      <c r="AG16" s="63">
        <v>391.4</v>
      </c>
      <c r="AH16" s="45">
        <v>75.63636363636364</v>
      </c>
      <c r="AI16" s="45">
        <v>62.5</v>
      </c>
      <c r="AJ16" s="45">
        <v>79</v>
      </c>
      <c r="AK16" s="45">
        <v>3.0909090909090908</v>
      </c>
      <c r="AL16" s="45">
        <v>91.818181818181813</v>
      </c>
      <c r="AM16" s="45">
        <v>67</v>
      </c>
      <c r="AN16" s="45"/>
    </row>
    <row r="17" spans="1:40" s="24" customFormat="1" ht="19.5" x14ac:dyDescent="0.3">
      <c r="A17" s="70" t="s">
        <v>175</v>
      </c>
      <c r="B17" s="41" t="s">
        <v>141</v>
      </c>
      <c r="C17" s="42" t="s">
        <v>200</v>
      </c>
      <c r="D17" s="48" t="s">
        <v>190</v>
      </c>
      <c r="E17" s="67">
        <v>9</v>
      </c>
      <c r="F17" s="68">
        <v>9</v>
      </c>
      <c r="G17" s="59">
        <v>40</v>
      </c>
      <c r="H17" s="49">
        <f t="shared" si="1"/>
        <v>4.4444444444444446</v>
      </c>
      <c r="I17" s="60">
        <v>9</v>
      </c>
      <c r="J17" s="60">
        <v>1</v>
      </c>
      <c r="K17" s="60">
        <v>8</v>
      </c>
      <c r="L17" s="60">
        <v>22</v>
      </c>
      <c r="M17" s="49"/>
      <c r="N17" s="45">
        <v>402.58055555555552</v>
      </c>
      <c r="O17" s="45">
        <v>5.1815749667303495</v>
      </c>
      <c r="P17" s="45">
        <v>412.95</v>
      </c>
      <c r="Q17" s="46">
        <v>407.27499999999998</v>
      </c>
      <c r="R17" s="46">
        <v>398.17500000000001</v>
      </c>
      <c r="S17" s="45">
        <v>397.625</v>
      </c>
      <c r="T17" s="45">
        <v>79.333333333333329</v>
      </c>
      <c r="U17" s="45">
        <v>58.142857142857146</v>
      </c>
      <c r="V17" s="45">
        <v>80.5</v>
      </c>
      <c r="W17" s="45">
        <v>3</v>
      </c>
      <c r="X17" s="45">
        <v>92.444444444444443</v>
      </c>
      <c r="Y17" s="45">
        <v>73.611111111111114</v>
      </c>
      <c r="Z17" s="45"/>
      <c r="AA17" s="50"/>
      <c r="AB17" s="61">
        <v>376.5333333333333</v>
      </c>
      <c r="AC17" s="61">
        <v>13.740385527505182</v>
      </c>
      <c r="AD17" s="61">
        <v>397.625</v>
      </c>
      <c r="AE17" s="62">
        <v>392.7</v>
      </c>
      <c r="AF17" s="62">
        <v>363.83749999999998</v>
      </c>
      <c r="AG17" s="61">
        <v>358.07499999999999</v>
      </c>
      <c r="AH17" s="45">
        <v>74.888888888888886</v>
      </c>
      <c r="AI17" s="45">
        <v>56.875</v>
      </c>
      <c r="AJ17" s="45">
        <v>67</v>
      </c>
      <c r="AK17" s="45">
        <v>3.2222222222222223</v>
      </c>
      <c r="AL17" s="45">
        <v>91.777777777777771</v>
      </c>
      <c r="AM17" s="45">
        <v>64.666666666666671</v>
      </c>
      <c r="AN17" s="45"/>
    </row>
    <row r="18" spans="1:40" s="24" customFormat="1" ht="19.5" x14ac:dyDescent="0.3">
      <c r="A18" s="70"/>
      <c r="B18" s="41" t="s">
        <v>142</v>
      </c>
      <c r="C18" s="42" t="s">
        <v>200</v>
      </c>
      <c r="D18" s="48" t="s">
        <v>191</v>
      </c>
      <c r="E18" s="67">
        <v>9</v>
      </c>
      <c r="F18" s="68">
        <v>14</v>
      </c>
      <c r="G18" s="59">
        <v>75</v>
      </c>
      <c r="H18" s="49">
        <f t="shared" si="1"/>
        <v>5.3571428571428568</v>
      </c>
      <c r="I18" s="60">
        <v>13</v>
      </c>
      <c r="J18" s="60">
        <v>4</v>
      </c>
      <c r="K18" s="60">
        <v>9</v>
      </c>
      <c r="L18" s="60">
        <v>20</v>
      </c>
      <c r="M18" s="49"/>
      <c r="N18" s="45">
        <v>408.67321428571421</v>
      </c>
      <c r="O18" s="45">
        <v>18.625451730586786</v>
      </c>
      <c r="P18" s="45">
        <v>473.95</v>
      </c>
      <c r="Q18" s="46">
        <v>408.13749999999999</v>
      </c>
      <c r="R18" s="46">
        <v>400.28125</v>
      </c>
      <c r="S18" s="45">
        <v>399.32499999999999</v>
      </c>
      <c r="T18" s="45">
        <v>71.785714285714292</v>
      </c>
      <c r="U18" s="45">
        <v>68.285714285714292</v>
      </c>
      <c r="V18" s="45"/>
      <c r="W18" s="45">
        <v>2.4285714285714284</v>
      </c>
      <c r="X18" s="45">
        <v>95.214285714285708</v>
      </c>
      <c r="Y18" s="45">
        <v>71.607142857142861</v>
      </c>
      <c r="Z18" s="45"/>
      <c r="AA18" s="50"/>
      <c r="AB18" s="61">
        <v>397.99999999999994</v>
      </c>
      <c r="AC18" s="61">
        <v>6.6397694584680114</v>
      </c>
      <c r="AD18" s="61">
        <v>415.45</v>
      </c>
      <c r="AE18" s="62">
        <v>400.91250000000002</v>
      </c>
      <c r="AF18" s="62">
        <v>393.375</v>
      </c>
      <c r="AG18" s="61">
        <v>391.6</v>
      </c>
      <c r="AH18" s="45">
        <v>66</v>
      </c>
      <c r="AI18" s="45">
        <v>63.416666666666664</v>
      </c>
      <c r="AJ18" s="45">
        <v>93</v>
      </c>
      <c r="AK18" s="45">
        <v>3.3076923076923075</v>
      </c>
      <c r="AL18" s="45">
        <v>90.92307692307692</v>
      </c>
      <c r="AM18" s="45">
        <v>75.230769230769226</v>
      </c>
      <c r="AN18" s="45"/>
    </row>
    <row r="19" spans="1:40" s="24" customFormat="1" ht="19.5" x14ac:dyDescent="0.3">
      <c r="A19" s="70"/>
      <c r="B19" s="41" t="s">
        <v>143</v>
      </c>
      <c r="C19" s="42" t="s">
        <v>200</v>
      </c>
      <c r="D19" s="48" t="s">
        <v>191</v>
      </c>
      <c r="E19" s="67">
        <v>9</v>
      </c>
      <c r="F19" s="68">
        <v>16</v>
      </c>
      <c r="G19" s="59">
        <v>75</v>
      </c>
      <c r="H19" s="49">
        <f t="shared" si="1"/>
        <v>4.6875</v>
      </c>
      <c r="I19" s="60">
        <v>16</v>
      </c>
      <c r="J19" s="60">
        <v>5</v>
      </c>
      <c r="K19" s="60">
        <v>11</v>
      </c>
      <c r="L19" s="60">
        <v>18</v>
      </c>
      <c r="M19" s="49"/>
      <c r="N19" s="45">
        <v>400.04374999999999</v>
      </c>
      <c r="O19" s="45">
        <v>5.3519819634930306</v>
      </c>
      <c r="P19" s="45">
        <v>414.45</v>
      </c>
      <c r="Q19" s="46">
        <v>403.54374999999999</v>
      </c>
      <c r="R19" s="46">
        <v>395.93124999999998</v>
      </c>
      <c r="S19" s="45">
        <v>392.35</v>
      </c>
      <c r="T19" s="45">
        <v>75.125</v>
      </c>
      <c r="U19" s="45">
        <v>61.166666666666664</v>
      </c>
      <c r="V19" s="45">
        <v>79.5</v>
      </c>
      <c r="W19" s="45">
        <v>2.8125</v>
      </c>
      <c r="X19" s="45">
        <v>93.25</v>
      </c>
      <c r="Y19" s="45">
        <v>71.875</v>
      </c>
      <c r="Z19" s="45"/>
      <c r="AA19" s="50"/>
      <c r="AB19" s="61">
        <v>390.1875</v>
      </c>
      <c r="AC19" s="61">
        <v>8.226448390709999</v>
      </c>
      <c r="AD19" s="61">
        <v>414.45</v>
      </c>
      <c r="AE19" s="62">
        <v>393.15625</v>
      </c>
      <c r="AF19" s="62">
        <v>384.63750000000005</v>
      </c>
      <c r="AG19" s="61">
        <v>379.1</v>
      </c>
      <c r="AH19" s="45">
        <v>66</v>
      </c>
      <c r="AI19" s="45">
        <v>63.18181818181818</v>
      </c>
      <c r="AJ19" s="45">
        <v>82.2</v>
      </c>
      <c r="AK19" s="45">
        <v>3.1875</v>
      </c>
      <c r="AL19" s="45">
        <v>91.25</v>
      </c>
      <c r="AM19" s="45">
        <v>70</v>
      </c>
      <c r="AN19" s="45"/>
    </row>
    <row r="20" spans="1:40" s="24" customFormat="1" ht="19.5" x14ac:dyDescent="0.3">
      <c r="A20" s="70" t="s">
        <v>176</v>
      </c>
      <c r="B20" s="41" t="s">
        <v>89</v>
      </c>
      <c r="C20" s="42" t="s">
        <v>200</v>
      </c>
      <c r="D20" s="48" t="s">
        <v>191</v>
      </c>
      <c r="E20" s="67">
        <v>30</v>
      </c>
      <c r="F20" s="68">
        <v>33</v>
      </c>
      <c r="G20" s="59">
        <v>141</v>
      </c>
      <c r="H20" s="49">
        <f t="shared" si="1"/>
        <v>4.2727272727272725</v>
      </c>
      <c r="I20" s="60">
        <v>33</v>
      </c>
      <c r="J20" s="60">
        <v>18</v>
      </c>
      <c r="K20" s="60">
        <v>15</v>
      </c>
      <c r="L20" s="60">
        <v>33</v>
      </c>
      <c r="M20" s="49"/>
      <c r="N20" s="45">
        <v>417.22121212121203</v>
      </c>
      <c r="O20" s="45">
        <v>7.5122579656797202</v>
      </c>
      <c r="P20" s="45">
        <v>440.625</v>
      </c>
      <c r="Q20" s="46">
        <v>420.22500000000002</v>
      </c>
      <c r="R20" s="46">
        <v>412.63750000000005</v>
      </c>
      <c r="S20" s="45">
        <v>407</v>
      </c>
      <c r="T20" s="45">
        <v>72.393939393939391</v>
      </c>
      <c r="U20" s="45">
        <v>69.666666666666671</v>
      </c>
      <c r="V20" s="45">
        <v>90</v>
      </c>
      <c r="W20" s="45">
        <v>3.0303030303030303</v>
      </c>
      <c r="X20" s="45">
        <v>92.212121212121218</v>
      </c>
      <c r="Y20" s="45">
        <v>76.121212121212125</v>
      </c>
      <c r="Z20" s="45"/>
      <c r="AA20" s="50"/>
      <c r="AB20" s="61">
        <v>411.86666666666656</v>
      </c>
      <c r="AC20" s="61">
        <v>10.547629467033255</v>
      </c>
      <c r="AD20" s="61">
        <v>440.625</v>
      </c>
      <c r="AE20" s="62">
        <v>419.15</v>
      </c>
      <c r="AF20" s="62">
        <v>403.32499999999999</v>
      </c>
      <c r="AG20" s="61">
        <v>399.72500000000002</v>
      </c>
      <c r="AH20" s="45">
        <v>71.272727272727266</v>
      </c>
      <c r="AI20" s="45">
        <v>67.63333333333334</v>
      </c>
      <c r="AJ20" s="45">
        <v>86.666666666666671</v>
      </c>
      <c r="AK20" s="45">
        <v>3.2424242424242422</v>
      </c>
      <c r="AL20" s="45">
        <v>90.939393939393938</v>
      </c>
      <c r="AM20" s="45">
        <v>76.545454545454547</v>
      </c>
      <c r="AN20" s="45"/>
    </row>
    <row r="21" spans="1:40" s="24" customFormat="1" ht="19.5" x14ac:dyDescent="0.3">
      <c r="A21" s="70"/>
      <c r="B21" s="41" t="s">
        <v>144</v>
      </c>
      <c r="C21" s="42" t="s">
        <v>200</v>
      </c>
      <c r="D21" s="48" t="s">
        <v>0</v>
      </c>
      <c r="E21" s="67">
        <v>8</v>
      </c>
      <c r="F21" s="68">
        <v>9</v>
      </c>
      <c r="G21" s="59">
        <v>53</v>
      </c>
      <c r="H21" s="49">
        <f>G21/F21</f>
        <v>5.8888888888888893</v>
      </c>
      <c r="I21" s="60">
        <v>9</v>
      </c>
      <c r="J21" s="60">
        <v>2</v>
      </c>
      <c r="K21" s="60">
        <v>7</v>
      </c>
      <c r="L21" s="60">
        <v>9</v>
      </c>
      <c r="M21" s="49"/>
      <c r="N21" s="45">
        <v>439.23333333333335</v>
      </c>
      <c r="O21" s="45">
        <v>16.795336654361332</v>
      </c>
      <c r="P21" s="45">
        <v>463.72500000000002</v>
      </c>
      <c r="Q21" s="46">
        <v>456.03750000000002</v>
      </c>
      <c r="R21" s="46">
        <v>421.21249999999998</v>
      </c>
      <c r="S21" s="45">
        <v>419.55</v>
      </c>
      <c r="T21" s="45">
        <v>76.444444444444443</v>
      </c>
      <c r="U21" s="45">
        <v>77.222222222222229</v>
      </c>
      <c r="V21" s="45"/>
      <c r="W21" s="45">
        <v>2.8888888888888888</v>
      </c>
      <c r="X21" s="45">
        <v>92</v>
      </c>
      <c r="Y21" s="45">
        <v>79.333333333333329</v>
      </c>
      <c r="Z21" s="45"/>
      <c r="AA21" s="50"/>
      <c r="AB21" s="61">
        <v>412.45833333333331</v>
      </c>
      <c r="AC21" s="61">
        <v>10.717742299570757</v>
      </c>
      <c r="AD21" s="61">
        <v>436.57499999999999</v>
      </c>
      <c r="AE21" s="62">
        <v>419.375</v>
      </c>
      <c r="AF21" s="62">
        <v>404.375</v>
      </c>
      <c r="AG21" s="61">
        <v>400.7</v>
      </c>
      <c r="AH21" s="45">
        <v>79.111111111111114</v>
      </c>
      <c r="AI21" s="45">
        <v>66.375</v>
      </c>
      <c r="AJ21" s="45">
        <v>83</v>
      </c>
      <c r="AK21" s="45">
        <v>3.4444444444444446</v>
      </c>
      <c r="AL21" s="45">
        <v>89.555555555555557</v>
      </c>
      <c r="AM21" s="45">
        <v>74.5</v>
      </c>
      <c r="AN21" s="45"/>
    </row>
    <row r="22" spans="1:40" s="23" customFormat="1" ht="19.5" x14ac:dyDescent="0.3">
      <c r="A22" s="70"/>
      <c r="B22" s="41" t="s">
        <v>145</v>
      </c>
      <c r="C22" s="42" t="s">
        <v>200</v>
      </c>
      <c r="D22" s="48" t="s">
        <v>0</v>
      </c>
      <c r="E22" s="67">
        <v>37</v>
      </c>
      <c r="F22" s="68">
        <v>42</v>
      </c>
      <c r="G22" s="59">
        <v>163</v>
      </c>
      <c r="H22" s="49">
        <f t="shared" si="1"/>
        <v>3.8809523809523809</v>
      </c>
      <c r="I22" s="60">
        <v>39</v>
      </c>
      <c r="J22" s="60">
        <v>8</v>
      </c>
      <c r="K22" s="60">
        <v>31</v>
      </c>
      <c r="L22" s="60">
        <v>70</v>
      </c>
      <c r="M22" s="49"/>
      <c r="N22" s="66">
        <v>422.23750000000024</v>
      </c>
      <c r="O22" s="66">
        <v>6.0476487215577359</v>
      </c>
      <c r="P22" s="66">
        <v>440.02499999999998</v>
      </c>
      <c r="Q22" s="46">
        <v>425.38749999999999</v>
      </c>
      <c r="R22" s="46">
        <v>417.63124999999997</v>
      </c>
      <c r="S22" s="66">
        <v>415.97500000000002</v>
      </c>
      <c r="T22" s="45">
        <v>75.441860465116278</v>
      </c>
      <c r="U22" s="45">
        <v>69.348837209302332</v>
      </c>
      <c r="V22" s="45"/>
      <c r="W22" s="45">
        <v>2.7441860465116279</v>
      </c>
      <c r="X22" s="45">
        <v>93.95348837209302</v>
      </c>
      <c r="Y22" s="45">
        <v>76.755813953488371</v>
      </c>
      <c r="Z22" s="45"/>
      <c r="AA22" s="50"/>
      <c r="AB22" s="63">
        <v>411.11794871794871</v>
      </c>
      <c r="AC22" s="63">
        <v>8.5765612107954023</v>
      </c>
      <c r="AD22" s="63">
        <v>440.02499999999998</v>
      </c>
      <c r="AE22" s="62">
        <v>415.47500000000002</v>
      </c>
      <c r="AF22" s="62">
        <v>405.15</v>
      </c>
      <c r="AG22" s="61">
        <v>395.6</v>
      </c>
      <c r="AH22" s="45">
        <v>69.474999999999994</v>
      </c>
      <c r="AI22" s="45">
        <v>68.615384615384613</v>
      </c>
      <c r="AJ22" s="45">
        <v>81</v>
      </c>
      <c r="AK22" s="45">
        <v>2.875</v>
      </c>
      <c r="AL22" s="45">
        <v>93.674999999999997</v>
      </c>
      <c r="AM22" s="45">
        <v>74.875</v>
      </c>
      <c r="AN22" s="45"/>
    </row>
    <row r="23" spans="1:40" s="23" customFormat="1" ht="19.5" x14ac:dyDescent="0.3">
      <c r="A23" s="70"/>
      <c r="B23" s="41" t="s">
        <v>146</v>
      </c>
      <c r="C23" s="52" t="s">
        <v>202</v>
      </c>
      <c r="D23" s="48" t="s">
        <v>0</v>
      </c>
      <c r="E23" s="67">
        <v>35</v>
      </c>
      <c r="F23" s="68">
        <v>35</v>
      </c>
      <c r="G23" s="59">
        <v>167</v>
      </c>
      <c r="H23" s="49">
        <f>G23/F23</f>
        <v>4.7714285714285714</v>
      </c>
      <c r="I23" s="60">
        <v>34</v>
      </c>
      <c r="J23" s="60">
        <v>23</v>
      </c>
      <c r="K23" s="60">
        <v>11</v>
      </c>
      <c r="L23" s="60">
        <v>16</v>
      </c>
      <c r="M23" s="45">
        <v>4.1997761904761894</v>
      </c>
      <c r="N23" s="45">
        <v>108.81714285714287</v>
      </c>
      <c r="O23" s="45">
        <v>8.1039491506753762</v>
      </c>
      <c r="P23" s="45">
        <v>126.5</v>
      </c>
      <c r="Q23" s="46">
        <v>115.4</v>
      </c>
      <c r="R23" s="46">
        <v>102.4</v>
      </c>
      <c r="S23" s="45">
        <v>94.3</v>
      </c>
      <c r="T23" s="45">
        <v>69.857142857142861</v>
      </c>
      <c r="U23" s="45">
        <v>4.5</v>
      </c>
      <c r="V23" s="45">
        <v>22.46153846153846</v>
      </c>
      <c r="W23" s="45">
        <v>3.8</v>
      </c>
      <c r="X23" s="45">
        <v>87.2</v>
      </c>
      <c r="Y23" s="45">
        <v>43.666666666666664</v>
      </c>
      <c r="Z23" s="45">
        <v>57.984375</v>
      </c>
      <c r="AA23" s="53">
        <v>4.4505327657378739</v>
      </c>
      <c r="AB23" s="61">
        <v>107.73823529411764</v>
      </c>
      <c r="AC23" s="61">
        <v>9.2660358522523918</v>
      </c>
      <c r="AD23" s="61">
        <v>133.1</v>
      </c>
      <c r="AE23" s="62">
        <v>113.43</v>
      </c>
      <c r="AF23" s="62">
        <v>101.35</v>
      </c>
      <c r="AG23" s="61">
        <v>93.7</v>
      </c>
      <c r="AH23" s="45">
        <v>68.235294117647058</v>
      </c>
      <c r="AI23" s="45">
        <v>6</v>
      </c>
      <c r="AJ23" s="45">
        <v>26.214285714285715</v>
      </c>
      <c r="AK23" s="45">
        <v>3.7058823529411766</v>
      </c>
      <c r="AL23" s="45">
        <v>87.558823529411768</v>
      </c>
      <c r="AM23" s="45">
        <v>43.666666666666664</v>
      </c>
      <c r="AN23" s="45">
        <v>60.145161290322584</v>
      </c>
    </row>
    <row r="24" spans="1:40" s="23" customFormat="1" ht="19.5" x14ac:dyDescent="0.3">
      <c r="A24" s="70"/>
      <c r="B24" s="41" t="s">
        <v>147</v>
      </c>
      <c r="C24" s="52" t="s">
        <v>202</v>
      </c>
      <c r="D24" s="48" t="s">
        <v>0</v>
      </c>
      <c r="E24" s="67">
        <v>4</v>
      </c>
      <c r="F24" s="68">
        <v>4</v>
      </c>
      <c r="G24" s="59">
        <v>6</v>
      </c>
      <c r="H24" s="49">
        <f t="shared" si="1"/>
        <v>1.5</v>
      </c>
      <c r="I24" s="60">
        <v>3</v>
      </c>
      <c r="J24" s="60">
        <v>2</v>
      </c>
      <c r="K24" s="60">
        <v>1</v>
      </c>
      <c r="L24" s="60">
        <v>2</v>
      </c>
      <c r="M24" s="45">
        <v>5.1955666666666671</v>
      </c>
      <c r="N24" s="45">
        <v>33.379999999999995</v>
      </c>
      <c r="O24" s="45">
        <v>8.2421841765396326</v>
      </c>
      <c r="P24" s="45">
        <v>47.3</v>
      </c>
      <c r="Q24" s="46">
        <v>42.1</v>
      </c>
      <c r="R24" s="46">
        <v>25.25</v>
      </c>
      <c r="S24" s="45">
        <v>24.6</v>
      </c>
      <c r="T24" s="45">
        <v>20.399999999999999</v>
      </c>
      <c r="U24" s="45"/>
      <c r="V24" s="45">
        <v>16.399999999999999</v>
      </c>
      <c r="W24" s="45">
        <v>5.8</v>
      </c>
      <c r="X24" s="45">
        <v>78.599999999999994</v>
      </c>
      <c r="Y24" s="45"/>
      <c r="Z24" s="45">
        <v>21.3</v>
      </c>
      <c r="AA24" s="53">
        <v>5.9280555555555567</v>
      </c>
      <c r="AB24" s="61">
        <v>29</v>
      </c>
      <c r="AC24" s="61">
        <v>5.5305213738549766</v>
      </c>
      <c r="AD24" s="61">
        <v>36.799999999999997</v>
      </c>
      <c r="AE24" s="64"/>
      <c r="AF24" s="62">
        <v>24.6</v>
      </c>
      <c r="AG24" s="61">
        <v>24.6</v>
      </c>
      <c r="AH24" s="45">
        <v>13.666666666666666</v>
      </c>
      <c r="AI24" s="45"/>
      <c r="AJ24" s="45">
        <v>9.3333333333333339</v>
      </c>
      <c r="AK24" s="45">
        <v>7</v>
      </c>
      <c r="AL24" s="45">
        <v>75</v>
      </c>
      <c r="AM24" s="45"/>
      <c r="AN24" s="45">
        <v>14</v>
      </c>
    </row>
    <row r="25" spans="1:40" s="29" customFormat="1" ht="19.5" x14ac:dyDescent="0.3">
      <c r="A25" s="70"/>
      <c r="B25" s="41" t="s">
        <v>148</v>
      </c>
      <c r="C25" s="52" t="s">
        <v>202</v>
      </c>
      <c r="D25" s="43" t="s">
        <v>122</v>
      </c>
      <c r="E25" s="67">
        <v>4</v>
      </c>
      <c r="F25" s="68">
        <v>5</v>
      </c>
      <c r="G25" s="59">
        <v>4</v>
      </c>
      <c r="H25" s="44">
        <f t="shared" si="1"/>
        <v>0.8</v>
      </c>
      <c r="I25" s="60">
        <v>1</v>
      </c>
      <c r="J25" s="60">
        <v>1</v>
      </c>
      <c r="K25" s="60"/>
      <c r="L25" s="60"/>
      <c r="M25" s="45">
        <v>6.2647416666666667</v>
      </c>
      <c r="N25" s="45">
        <v>30.4</v>
      </c>
      <c r="O25" s="45">
        <v>2.1106870919205529</v>
      </c>
      <c r="P25" s="45">
        <v>32.4</v>
      </c>
      <c r="Q25" s="46">
        <v>32.28</v>
      </c>
      <c r="R25" s="46">
        <v>22.3</v>
      </c>
      <c r="S25" s="45">
        <v>27</v>
      </c>
      <c r="T25" s="45">
        <v>15</v>
      </c>
      <c r="U25" s="45"/>
      <c r="V25" s="45">
        <v>15.333333333333334</v>
      </c>
      <c r="W25" s="45">
        <v>6</v>
      </c>
      <c r="X25" s="45">
        <v>78</v>
      </c>
      <c r="Y25" s="45"/>
      <c r="Z25" s="45">
        <v>23.5</v>
      </c>
      <c r="AA25" s="53">
        <v>7.6052999999999997</v>
      </c>
      <c r="AB25" s="61">
        <v>31.9</v>
      </c>
      <c r="AC25" s="61">
        <v>0</v>
      </c>
      <c r="AD25" s="61">
        <v>31.9</v>
      </c>
      <c r="AE25" s="62">
        <v>31.9</v>
      </c>
      <c r="AF25" s="62">
        <v>31.9</v>
      </c>
      <c r="AG25" s="61">
        <v>31.9</v>
      </c>
      <c r="AH25" s="45">
        <v>19</v>
      </c>
      <c r="AI25" s="45"/>
      <c r="AJ25" s="45"/>
      <c r="AK25" s="45">
        <v>6</v>
      </c>
      <c r="AL25" s="45">
        <v>78</v>
      </c>
      <c r="AM25" s="45"/>
      <c r="AN25" s="45">
        <v>22</v>
      </c>
    </row>
    <row r="26" spans="1:40" s="23" customFormat="1" ht="19.5" x14ac:dyDescent="0.3">
      <c r="A26" s="70"/>
      <c r="B26" s="41" t="s">
        <v>149</v>
      </c>
      <c r="C26" s="52" t="s">
        <v>202</v>
      </c>
      <c r="D26" s="48" t="s">
        <v>0</v>
      </c>
      <c r="E26" s="67">
        <v>5</v>
      </c>
      <c r="F26" s="68">
        <v>5</v>
      </c>
      <c r="G26" s="59">
        <v>12</v>
      </c>
      <c r="H26" s="44">
        <f t="shared" si="1"/>
        <v>2.4</v>
      </c>
      <c r="I26" s="60">
        <v>8</v>
      </c>
      <c r="J26" s="60">
        <v>5</v>
      </c>
      <c r="K26" s="60">
        <v>3</v>
      </c>
      <c r="L26" s="60">
        <v>6</v>
      </c>
      <c r="M26" s="45">
        <v>5.5713933333333348</v>
      </c>
      <c r="N26" s="45">
        <v>28.919999999999998</v>
      </c>
      <c r="O26" s="45">
        <v>7.1650261688286907</v>
      </c>
      <c r="P26" s="45">
        <v>41.4</v>
      </c>
      <c r="Q26" s="46">
        <v>36.299999999999997</v>
      </c>
      <c r="R26" s="46">
        <v>22.3</v>
      </c>
      <c r="S26" s="45">
        <v>20.6</v>
      </c>
      <c r="T26" s="45">
        <v>13</v>
      </c>
      <c r="U26" s="45">
        <v>5</v>
      </c>
      <c r="V26" s="45">
        <v>15.25</v>
      </c>
      <c r="W26" s="45">
        <v>6.2</v>
      </c>
      <c r="X26" s="45">
        <v>77.400000000000006</v>
      </c>
      <c r="Y26" s="45"/>
      <c r="Z26" s="45">
        <v>18.3</v>
      </c>
      <c r="AA26" s="53">
        <v>5.6538258771929826</v>
      </c>
      <c r="AB26" s="61">
        <v>30.5625</v>
      </c>
      <c r="AC26" s="61">
        <v>10.731954330409724</v>
      </c>
      <c r="AD26" s="61">
        <v>53.7</v>
      </c>
      <c r="AE26" s="62">
        <v>38.85</v>
      </c>
      <c r="AF26" s="62">
        <v>22.2</v>
      </c>
      <c r="AG26" s="61">
        <v>20.6</v>
      </c>
      <c r="AH26" s="45">
        <v>16</v>
      </c>
      <c r="AI26" s="45">
        <v>5</v>
      </c>
      <c r="AJ26" s="45">
        <v>12.4</v>
      </c>
      <c r="AK26" s="45">
        <v>6.25</v>
      </c>
      <c r="AL26" s="45">
        <v>78.125</v>
      </c>
      <c r="AM26" s="45"/>
      <c r="AN26" s="45">
        <v>18.3</v>
      </c>
    </row>
    <row r="27" spans="1:40" s="23" customFormat="1" ht="19.5" x14ac:dyDescent="0.3">
      <c r="A27" s="70"/>
      <c r="B27" s="41" t="s">
        <v>150</v>
      </c>
      <c r="C27" s="52" t="s">
        <v>202</v>
      </c>
      <c r="D27" s="43" t="s">
        <v>122</v>
      </c>
      <c r="E27" s="67">
        <v>28</v>
      </c>
      <c r="F27" s="68">
        <v>28</v>
      </c>
      <c r="G27" s="59">
        <v>47</v>
      </c>
      <c r="H27" s="44">
        <f t="shared" si="1"/>
        <v>1.6785714285714286</v>
      </c>
      <c r="I27" s="60">
        <v>28</v>
      </c>
      <c r="J27" s="60">
        <v>22</v>
      </c>
      <c r="K27" s="60">
        <v>6</v>
      </c>
      <c r="L27" s="60">
        <v>10</v>
      </c>
      <c r="M27" s="45">
        <v>5.0528668546365916</v>
      </c>
      <c r="N27" s="45">
        <v>85.953571428571436</v>
      </c>
      <c r="O27" s="45">
        <v>16.298148057433995</v>
      </c>
      <c r="P27" s="45">
        <v>122.7</v>
      </c>
      <c r="Q27" s="46">
        <v>99.43</v>
      </c>
      <c r="R27" s="46">
        <v>73.38</v>
      </c>
      <c r="S27" s="45">
        <v>56.8</v>
      </c>
      <c r="T27" s="45">
        <v>42.642857142857146</v>
      </c>
      <c r="U27" s="45">
        <v>41</v>
      </c>
      <c r="V27" s="45">
        <v>12.263157894736842</v>
      </c>
      <c r="W27" s="45">
        <v>4.1071428571428568</v>
      </c>
      <c r="X27" s="45">
        <v>86.428571428571431</v>
      </c>
      <c r="Y27" s="45">
        <v>52.5</v>
      </c>
      <c r="Z27" s="45">
        <v>44.092592592592595</v>
      </c>
      <c r="AA27" s="53">
        <v>5.3459612781954888</v>
      </c>
      <c r="AB27" s="61">
        <v>84.046428571428578</v>
      </c>
      <c r="AC27" s="61">
        <v>15.361140260476807</v>
      </c>
      <c r="AD27" s="61">
        <v>122.7</v>
      </c>
      <c r="AE27" s="62">
        <v>95.6</v>
      </c>
      <c r="AF27" s="62">
        <v>72.930000000000007</v>
      </c>
      <c r="AG27" s="61">
        <v>56.8</v>
      </c>
      <c r="AH27" s="45">
        <v>41.142857142857146</v>
      </c>
      <c r="AI27" s="45">
        <v>41</v>
      </c>
      <c r="AJ27" s="45">
        <v>12.136363636363637</v>
      </c>
      <c r="AK27" s="45">
        <v>4.3571428571428568</v>
      </c>
      <c r="AL27" s="45">
        <v>85.428571428571431</v>
      </c>
      <c r="AM27" s="45">
        <v>52.5</v>
      </c>
      <c r="AN27" s="45">
        <v>46.055555555555557</v>
      </c>
    </row>
    <row r="28" spans="1:40" s="23" customFormat="1" ht="19.5" x14ac:dyDescent="0.3">
      <c r="A28" s="70"/>
      <c r="B28" s="41" t="s">
        <v>151</v>
      </c>
      <c r="C28" s="52" t="s">
        <v>202</v>
      </c>
      <c r="D28" s="48" t="s">
        <v>0</v>
      </c>
      <c r="E28" s="67">
        <v>14</v>
      </c>
      <c r="F28" s="68">
        <v>14</v>
      </c>
      <c r="G28" s="59">
        <v>65</v>
      </c>
      <c r="H28" s="44">
        <f t="shared" si="1"/>
        <v>4.6428571428571432</v>
      </c>
      <c r="I28" s="60">
        <v>14</v>
      </c>
      <c r="J28" s="60">
        <v>11</v>
      </c>
      <c r="K28" s="60">
        <v>3</v>
      </c>
      <c r="L28" s="60">
        <v>3</v>
      </c>
      <c r="M28" s="45">
        <v>4.0715238095238098</v>
      </c>
      <c r="N28" s="45">
        <v>119.63928571428571</v>
      </c>
      <c r="O28" s="45">
        <v>7.6222226457395905</v>
      </c>
      <c r="P28" s="45">
        <v>132</v>
      </c>
      <c r="Q28" s="46">
        <v>126.34</v>
      </c>
      <c r="R28" s="46">
        <v>113.04</v>
      </c>
      <c r="S28" s="45">
        <v>105.85</v>
      </c>
      <c r="T28" s="45">
        <v>64.428571428571431</v>
      </c>
      <c r="U28" s="45"/>
      <c r="V28" s="45">
        <v>49.846153846153847</v>
      </c>
      <c r="W28" s="45">
        <v>3.5714285714285716</v>
      </c>
      <c r="X28" s="45">
        <v>88.285714285714292</v>
      </c>
      <c r="Y28" s="45">
        <v>63.5</v>
      </c>
      <c r="Z28" s="45">
        <v>70.461538461538467</v>
      </c>
      <c r="AA28" s="53">
        <v>4.2391428571428573</v>
      </c>
      <c r="AB28" s="61">
        <v>118.69642857142856</v>
      </c>
      <c r="AC28" s="61">
        <v>8.2275769798395775</v>
      </c>
      <c r="AD28" s="61">
        <v>132</v>
      </c>
      <c r="AE28" s="62">
        <v>125.44</v>
      </c>
      <c r="AF28" s="62">
        <v>111.99</v>
      </c>
      <c r="AG28" s="61">
        <v>104.6</v>
      </c>
      <c r="AH28" s="45">
        <v>60.714285714285715</v>
      </c>
      <c r="AI28" s="45"/>
      <c r="AJ28" s="45">
        <v>43.142857142857146</v>
      </c>
      <c r="AK28" s="45">
        <v>3.4285714285714284</v>
      </c>
      <c r="AL28" s="45">
        <v>89.714285714285708</v>
      </c>
      <c r="AM28" s="45"/>
      <c r="AN28" s="45">
        <v>71.678571428571431</v>
      </c>
    </row>
    <row r="29" spans="1:40" s="29" customFormat="1" ht="19.5" x14ac:dyDescent="0.3">
      <c r="A29" s="70"/>
      <c r="B29" s="41" t="s">
        <v>90</v>
      </c>
      <c r="C29" s="42" t="s">
        <v>200</v>
      </c>
      <c r="D29" s="43" t="s">
        <v>122</v>
      </c>
      <c r="E29" s="67">
        <v>20</v>
      </c>
      <c r="F29" s="68">
        <v>25</v>
      </c>
      <c r="G29" s="59">
        <v>102</v>
      </c>
      <c r="H29" s="44">
        <f t="shared" si="1"/>
        <v>4.08</v>
      </c>
      <c r="I29" s="60">
        <v>23</v>
      </c>
      <c r="J29" s="60">
        <v>7</v>
      </c>
      <c r="K29" s="60">
        <v>16</v>
      </c>
      <c r="L29" s="60">
        <v>30</v>
      </c>
      <c r="M29" s="44"/>
      <c r="N29" s="45">
        <v>414.82500000000005</v>
      </c>
      <c r="O29" s="45">
        <v>7.8358566857686105</v>
      </c>
      <c r="P29" s="45">
        <v>440.97500000000002</v>
      </c>
      <c r="Q29" s="46">
        <v>417.57499999999999</v>
      </c>
      <c r="R29" s="46">
        <v>408.57499999999999</v>
      </c>
      <c r="S29" s="45">
        <v>406.97500000000002</v>
      </c>
      <c r="T29" s="45">
        <v>70.36</v>
      </c>
      <c r="U29" s="45">
        <v>69.125</v>
      </c>
      <c r="V29" s="45">
        <v>81</v>
      </c>
      <c r="W29" s="45">
        <v>2.88</v>
      </c>
      <c r="X29" s="45">
        <v>93.8</v>
      </c>
      <c r="Y29" s="45">
        <v>76.180000000000007</v>
      </c>
      <c r="Z29" s="45"/>
      <c r="AA29" s="44"/>
      <c r="AB29" s="61">
        <v>405.55978260869563</v>
      </c>
      <c r="AC29" s="61">
        <v>6.210828285843518</v>
      </c>
      <c r="AD29" s="61">
        <v>421.35</v>
      </c>
      <c r="AE29" s="62">
        <v>408.7</v>
      </c>
      <c r="AF29" s="62">
        <v>401.52499999999998</v>
      </c>
      <c r="AG29" s="61">
        <v>394.7</v>
      </c>
      <c r="AH29" s="45">
        <v>68.695652173913047</v>
      </c>
      <c r="AI29" s="45">
        <v>65.952380952380949</v>
      </c>
      <c r="AJ29" s="45">
        <v>88.5</v>
      </c>
      <c r="AK29" s="45">
        <v>3.1739130434782608</v>
      </c>
      <c r="AL29" s="45">
        <v>91.652173913043484</v>
      </c>
      <c r="AM29" s="45">
        <v>75.543478260869563</v>
      </c>
      <c r="AN29" s="45"/>
    </row>
    <row r="30" spans="1:40" s="29" customFormat="1" ht="19.5" x14ac:dyDescent="0.3">
      <c r="A30" s="70"/>
      <c r="B30" s="41" t="s">
        <v>152</v>
      </c>
      <c r="C30" s="42" t="s">
        <v>203</v>
      </c>
      <c r="D30" s="48" t="s">
        <v>0</v>
      </c>
      <c r="E30" s="67">
        <v>12</v>
      </c>
      <c r="F30" s="68">
        <v>12</v>
      </c>
      <c r="G30" s="59">
        <v>53</v>
      </c>
      <c r="H30" s="44">
        <f t="shared" si="1"/>
        <v>4.416666666666667</v>
      </c>
      <c r="I30" s="60">
        <v>11</v>
      </c>
      <c r="J30" s="60">
        <v>3</v>
      </c>
      <c r="K30" s="60">
        <v>8</v>
      </c>
      <c r="L30" s="60">
        <v>15</v>
      </c>
      <c r="M30" s="44"/>
      <c r="N30" s="45">
        <v>423.20833333333331</v>
      </c>
      <c r="O30" s="45">
        <v>11.068834501528254</v>
      </c>
      <c r="P30" s="45">
        <v>458.5</v>
      </c>
      <c r="Q30" s="46">
        <v>423.25</v>
      </c>
      <c r="R30" s="46">
        <v>417.625</v>
      </c>
      <c r="S30" s="45">
        <v>416.5</v>
      </c>
      <c r="T30" s="45">
        <v>76.166666666666671</v>
      </c>
      <c r="U30" s="45"/>
      <c r="V30" s="45">
        <v>84.583333333333329</v>
      </c>
      <c r="W30" s="45">
        <v>2.25</v>
      </c>
      <c r="X30" s="45">
        <v>96.25</v>
      </c>
      <c r="Y30" s="45">
        <v>65</v>
      </c>
      <c r="Z30" s="45">
        <v>77.227272727272734</v>
      </c>
      <c r="AA30" s="44"/>
      <c r="AB30" s="61">
        <v>413.68181818181819</v>
      </c>
      <c r="AC30" s="61">
        <v>4.5740012683979208</v>
      </c>
      <c r="AD30" s="61">
        <v>423.5</v>
      </c>
      <c r="AE30" s="62">
        <v>416.5</v>
      </c>
      <c r="AF30" s="62">
        <v>410</v>
      </c>
      <c r="AG30" s="61">
        <v>406</v>
      </c>
      <c r="AH30" s="45">
        <v>74.545454545454547</v>
      </c>
      <c r="AI30" s="45"/>
      <c r="AJ30" s="45">
        <v>82.727272727272734</v>
      </c>
      <c r="AK30" s="45">
        <v>2.7272727272727271</v>
      </c>
      <c r="AL30" s="45">
        <v>94.181818181818187</v>
      </c>
      <c r="AM30" s="45"/>
      <c r="AN30" s="45">
        <v>74.727272727272734</v>
      </c>
    </row>
    <row r="31" spans="1:40" s="29" customFormat="1" ht="19.5" x14ac:dyDescent="0.3">
      <c r="A31" s="70"/>
      <c r="B31" s="41" t="s">
        <v>153</v>
      </c>
      <c r="C31" s="42" t="s">
        <v>204</v>
      </c>
      <c r="D31" s="43" t="s">
        <v>122</v>
      </c>
      <c r="E31" s="81">
        <v>7</v>
      </c>
      <c r="F31" s="84">
        <v>7</v>
      </c>
      <c r="G31" s="59">
        <v>11</v>
      </c>
      <c r="H31" s="76">
        <v>3.3</v>
      </c>
      <c r="I31" s="60">
        <v>3</v>
      </c>
      <c r="J31" s="60">
        <v>3</v>
      </c>
      <c r="K31" s="60"/>
      <c r="L31" s="60"/>
      <c r="M31" s="45">
        <v>5.9211666666666671</v>
      </c>
      <c r="N31" s="45">
        <v>24.833333333333332</v>
      </c>
      <c r="O31" s="45">
        <v>2.3299976156401647</v>
      </c>
      <c r="P31" s="45">
        <v>27</v>
      </c>
      <c r="Q31" s="31">
        <v>45.35</v>
      </c>
      <c r="R31" s="46">
        <v>29.55</v>
      </c>
      <c r="S31" s="45">
        <v>21.6</v>
      </c>
      <c r="T31" s="45">
        <v>6</v>
      </c>
      <c r="U31" s="45"/>
      <c r="V31" s="45">
        <v>1</v>
      </c>
      <c r="W31" s="45">
        <v>7</v>
      </c>
      <c r="X31" s="45">
        <v>75</v>
      </c>
      <c r="Y31" s="45"/>
      <c r="Z31" s="45">
        <v>14.166666666666666</v>
      </c>
      <c r="AA31" s="53">
        <v>5.9211666666666671</v>
      </c>
      <c r="AB31" s="61">
        <v>24.833333333333332</v>
      </c>
      <c r="AC31" s="61">
        <v>2.3299976156401647</v>
      </c>
      <c r="AD31" s="61">
        <v>27</v>
      </c>
      <c r="AE31" s="65"/>
      <c r="AF31" s="62">
        <v>21.6</v>
      </c>
      <c r="AG31" s="61">
        <v>21.6</v>
      </c>
      <c r="AH31" s="45">
        <v>6</v>
      </c>
      <c r="AI31" s="45"/>
      <c r="AJ31" s="45">
        <v>1</v>
      </c>
      <c r="AK31" s="45">
        <v>7</v>
      </c>
      <c r="AL31" s="45">
        <v>75</v>
      </c>
      <c r="AM31" s="45"/>
      <c r="AN31" s="45">
        <v>14.166666666666666</v>
      </c>
    </row>
    <row r="32" spans="1:40" s="29" customFormat="1" ht="19.5" x14ac:dyDescent="0.3">
      <c r="A32" s="70"/>
      <c r="B32" s="41" t="s">
        <v>127</v>
      </c>
      <c r="C32" s="42" t="s">
        <v>204</v>
      </c>
      <c r="D32" s="48" t="s">
        <v>0</v>
      </c>
      <c r="E32" s="82"/>
      <c r="F32" s="85"/>
      <c r="G32" s="59">
        <v>9</v>
      </c>
      <c r="H32" s="77"/>
      <c r="I32" s="60">
        <v>3</v>
      </c>
      <c r="J32" s="60">
        <v>3</v>
      </c>
      <c r="K32" s="60"/>
      <c r="L32" s="60">
        <v>3</v>
      </c>
      <c r="M32" s="45">
        <v>6.4540444444444445</v>
      </c>
      <c r="N32" s="45">
        <v>36.266666666666673</v>
      </c>
      <c r="O32" s="45">
        <v>3.6426486090328138</v>
      </c>
      <c r="P32" s="45">
        <v>40.9</v>
      </c>
      <c r="Q32" s="31"/>
      <c r="R32" s="46"/>
      <c r="S32" s="45">
        <v>32</v>
      </c>
      <c r="T32" s="45">
        <v>35</v>
      </c>
      <c r="U32" s="45"/>
      <c r="V32" s="45">
        <v>4</v>
      </c>
      <c r="W32" s="45">
        <v>7</v>
      </c>
      <c r="X32" s="45">
        <v>65.333333333333329</v>
      </c>
      <c r="Y32" s="45"/>
      <c r="Z32" s="45">
        <v>23.166666666666668</v>
      </c>
      <c r="AA32" s="53">
        <v>6.4540444444444445</v>
      </c>
      <c r="AB32" s="61">
        <v>36.266666666666673</v>
      </c>
      <c r="AC32" s="61">
        <v>3.6426486090328138</v>
      </c>
      <c r="AD32" s="61">
        <v>40.9</v>
      </c>
      <c r="AE32" s="64"/>
      <c r="AF32" s="62">
        <v>32</v>
      </c>
      <c r="AG32" s="61">
        <v>32</v>
      </c>
      <c r="AH32" s="45">
        <v>35</v>
      </c>
      <c r="AI32" s="45"/>
      <c r="AJ32" s="45">
        <v>4</v>
      </c>
      <c r="AK32" s="45">
        <v>7</v>
      </c>
      <c r="AL32" s="45">
        <v>65.333333333333329</v>
      </c>
      <c r="AM32" s="45"/>
      <c r="AN32" s="45">
        <v>23.166666666666668</v>
      </c>
    </row>
    <row r="33" spans="1:40" s="23" customFormat="1" ht="19.5" x14ac:dyDescent="0.3">
      <c r="A33" s="70"/>
      <c r="B33" s="41" t="s">
        <v>128</v>
      </c>
      <c r="C33" s="42" t="s">
        <v>204</v>
      </c>
      <c r="D33" s="43" t="s">
        <v>122</v>
      </c>
      <c r="E33" s="83"/>
      <c r="F33" s="86"/>
      <c r="G33" s="59">
        <v>3</v>
      </c>
      <c r="H33" s="78"/>
      <c r="I33" s="60">
        <v>1</v>
      </c>
      <c r="J33" s="60">
        <v>1</v>
      </c>
      <c r="K33" s="60"/>
      <c r="L33" s="60">
        <v>1</v>
      </c>
      <c r="M33" s="45">
        <v>6.2443333333333326</v>
      </c>
      <c r="N33" s="45">
        <v>45.8</v>
      </c>
      <c r="O33" s="45">
        <v>0</v>
      </c>
      <c r="P33" s="45">
        <v>45.8</v>
      </c>
      <c r="Q33" s="46"/>
      <c r="R33" s="41"/>
      <c r="S33" s="45">
        <v>45.8</v>
      </c>
      <c r="T33" s="45">
        <v>43</v>
      </c>
      <c r="U33" s="45"/>
      <c r="V33" s="45"/>
      <c r="W33" s="45">
        <v>5</v>
      </c>
      <c r="X33" s="45">
        <v>81</v>
      </c>
      <c r="Y33" s="45"/>
      <c r="Z33" s="45">
        <v>13</v>
      </c>
      <c r="AA33" s="53">
        <v>6.2443333333333326</v>
      </c>
      <c r="AB33" s="61">
        <v>45.8</v>
      </c>
      <c r="AC33" s="61">
        <v>0</v>
      </c>
      <c r="AD33" s="61">
        <v>45.8</v>
      </c>
      <c r="AE33" s="62">
        <v>45.8</v>
      </c>
      <c r="AF33" s="62">
        <v>45.8</v>
      </c>
      <c r="AG33" s="61">
        <v>45.8</v>
      </c>
      <c r="AH33" s="45">
        <v>43</v>
      </c>
      <c r="AI33" s="45"/>
      <c r="AJ33" s="45"/>
      <c r="AK33" s="45">
        <v>5</v>
      </c>
      <c r="AL33" s="45">
        <v>81</v>
      </c>
      <c r="AM33" s="45"/>
      <c r="AN33" s="45">
        <v>13</v>
      </c>
    </row>
    <row r="34" spans="1:40" s="23" customFormat="1" ht="19.5" x14ac:dyDescent="0.3">
      <c r="A34" s="70"/>
      <c r="B34" s="41" t="s">
        <v>129</v>
      </c>
      <c r="C34" s="42" t="s">
        <v>204</v>
      </c>
      <c r="D34" s="48" t="s">
        <v>0</v>
      </c>
      <c r="E34" s="67">
        <v>7</v>
      </c>
      <c r="F34" s="68">
        <v>7</v>
      </c>
      <c r="G34" s="59">
        <v>16</v>
      </c>
      <c r="H34" s="44">
        <f t="shared" si="1"/>
        <v>2.2857142857142856</v>
      </c>
      <c r="I34" s="60">
        <v>7</v>
      </c>
      <c r="J34" s="60">
        <v>7</v>
      </c>
      <c r="K34" s="60"/>
      <c r="L34" s="60"/>
      <c r="M34" s="45">
        <v>4.6686761904761909</v>
      </c>
      <c r="N34" s="45">
        <v>39.657142857142858</v>
      </c>
      <c r="O34" s="45">
        <v>7.978517073609444</v>
      </c>
      <c r="P34" s="45">
        <v>53.3</v>
      </c>
      <c r="Q34" s="46"/>
      <c r="R34" s="46"/>
      <c r="S34" s="45">
        <v>30.4</v>
      </c>
      <c r="T34" s="45">
        <v>29.857142857142858</v>
      </c>
      <c r="U34" s="45"/>
      <c r="V34" s="45">
        <v>10.75</v>
      </c>
      <c r="W34" s="45">
        <v>5</v>
      </c>
      <c r="X34" s="45">
        <v>81</v>
      </c>
      <c r="Y34" s="45"/>
      <c r="Z34" s="45">
        <v>28.714285714285715</v>
      </c>
      <c r="AA34" s="53">
        <v>4.6686761904761909</v>
      </c>
      <c r="AB34" s="61">
        <v>39.657142857142858</v>
      </c>
      <c r="AC34" s="61">
        <v>7.978517073609444</v>
      </c>
      <c r="AD34" s="61">
        <v>53.3</v>
      </c>
      <c r="AE34" s="62">
        <v>45.8</v>
      </c>
      <c r="AF34" s="62">
        <v>30.8</v>
      </c>
      <c r="AG34" s="61">
        <v>30.4</v>
      </c>
      <c r="AH34" s="45">
        <v>29.857142857142858</v>
      </c>
      <c r="AI34" s="45"/>
      <c r="AJ34" s="45">
        <v>10.75</v>
      </c>
      <c r="AK34" s="45">
        <v>5</v>
      </c>
      <c r="AL34" s="45">
        <v>81</v>
      </c>
      <c r="AM34" s="45"/>
      <c r="AN34" s="45">
        <v>28.714285714285715</v>
      </c>
    </row>
    <row r="35" spans="1:40" s="23" customFormat="1" ht="19.5" x14ac:dyDescent="0.3">
      <c r="A35" s="70"/>
      <c r="B35" s="41" t="s">
        <v>154</v>
      </c>
      <c r="C35" s="42" t="s">
        <v>204</v>
      </c>
      <c r="D35" s="43" t="s">
        <v>122</v>
      </c>
      <c r="E35" s="67">
        <v>6</v>
      </c>
      <c r="F35" s="68">
        <v>6</v>
      </c>
      <c r="G35" s="59">
        <v>8</v>
      </c>
      <c r="H35" s="44">
        <f t="shared" si="1"/>
        <v>1.3333333333333333</v>
      </c>
      <c r="I35" s="60">
        <v>6</v>
      </c>
      <c r="J35" s="60">
        <v>5</v>
      </c>
      <c r="K35" s="60">
        <v>1</v>
      </c>
      <c r="L35" s="60">
        <v>1</v>
      </c>
      <c r="M35" s="45">
        <v>5.2774722222222223</v>
      </c>
      <c r="N35" s="45">
        <v>44.033333333333339</v>
      </c>
      <c r="O35" s="45">
        <v>7.0206045956803695</v>
      </c>
      <c r="P35" s="45">
        <v>52.4</v>
      </c>
      <c r="Q35" s="46">
        <v>51.13</v>
      </c>
      <c r="R35" s="46">
        <v>37.299999999999997</v>
      </c>
      <c r="S35" s="45">
        <v>31.6</v>
      </c>
      <c r="T35" s="45">
        <v>39.5</v>
      </c>
      <c r="U35" s="45"/>
      <c r="V35" s="45">
        <v>16.75</v>
      </c>
      <c r="W35" s="45">
        <v>4.666666666666667</v>
      </c>
      <c r="X35" s="45">
        <v>83.166666666666671</v>
      </c>
      <c r="Y35" s="45"/>
      <c r="Z35" s="45">
        <v>39.833333333333336</v>
      </c>
      <c r="AA35" s="53">
        <v>5.4564166666666658</v>
      </c>
      <c r="AB35" s="61">
        <v>41.416666666666664</v>
      </c>
      <c r="AC35" s="61">
        <v>6.303812779227802</v>
      </c>
      <c r="AD35" s="61">
        <v>50.7</v>
      </c>
      <c r="AE35" s="62">
        <v>47.03</v>
      </c>
      <c r="AF35" s="62">
        <v>35.43</v>
      </c>
      <c r="AG35" s="61">
        <v>31.6</v>
      </c>
      <c r="AH35" s="45">
        <v>32.666666666666664</v>
      </c>
      <c r="AI35" s="45"/>
      <c r="AJ35" s="45">
        <v>12.25</v>
      </c>
      <c r="AK35" s="45">
        <v>4.166666666666667</v>
      </c>
      <c r="AL35" s="45">
        <v>85.833333333333329</v>
      </c>
      <c r="AM35" s="45"/>
      <c r="AN35" s="45">
        <v>36.25</v>
      </c>
    </row>
    <row r="36" spans="1:40" s="23" customFormat="1" ht="19.5" x14ac:dyDescent="0.3">
      <c r="A36" s="70"/>
      <c r="B36" s="41" t="s">
        <v>155</v>
      </c>
      <c r="C36" s="42" t="s">
        <v>204</v>
      </c>
      <c r="D36" s="43" t="s">
        <v>192</v>
      </c>
      <c r="E36" s="67">
        <v>3</v>
      </c>
      <c r="F36" s="68">
        <v>3</v>
      </c>
      <c r="G36" s="59">
        <v>5</v>
      </c>
      <c r="H36" s="44">
        <f t="shared" si="1"/>
        <v>1.6666666666666667</v>
      </c>
      <c r="I36" s="60">
        <v>3</v>
      </c>
      <c r="J36" s="60">
        <v>2</v>
      </c>
      <c r="K36" s="60">
        <v>1</v>
      </c>
      <c r="L36" s="60">
        <v>1</v>
      </c>
      <c r="M36" s="45">
        <v>6.0313888888888885</v>
      </c>
      <c r="N36" s="45">
        <v>48.133333333333326</v>
      </c>
      <c r="O36" s="45">
        <v>1.6996731711977138</v>
      </c>
      <c r="P36" s="45">
        <v>49.8</v>
      </c>
      <c r="Q36" s="31"/>
      <c r="R36" s="46">
        <v>48.8</v>
      </c>
      <c r="S36" s="45">
        <v>45.8</v>
      </c>
      <c r="T36" s="45">
        <v>46.333333333333336</v>
      </c>
      <c r="U36" s="45"/>
      <c r="V36" s="45">
        <v>14</v>
      </c>
      <c r="W36" s="45">
        <v>5</v>
      </c>
      <c r="X36" s="45">
        <v>81</v>
      </c>
      <c r="Y36" s="45"/>
      <c r="Z36" s="45">
        <v>37.333333333333336</v>
      </c>
      <c r="AA36" s="53">
        <v>5.9785000000000004</v>
      </c>
      <c r="AB36" s="61">
        <v>52.766666666666673</v>
      </c>
      <c r="AC36" s="61">
        <v>4.9195754107668463</v>
      </c>
      <c r="AD36" s="61">
        <v>59.7</v>
      </c>
      <c r="AE36" s="64"/>
      <c r="AF36" s="62">
        <v>48.8</v>
      </c>
      <c r="AG36" s="61">
        <v>48.8</v>
      </c>
      <c r="AH36" s="45">
        <v>54</v>
      </c>
      <c r="AI36" s="45">
        <v>45</v>
      </c>
      <c r="AJ36" s="45">
        <v>14</v>
      </c>
      <c r="AK36" s="45">
        <v>4.333333333333333</v>
      </c>
      <c r="AL36" s="45">
        <v>85.333333333333329</v>
      </c>
      <c r="AM36" s="45">
        <v>36</v>
      </c>
      <c r="AN36" s="45">
        <v>42.25</v>
      </c>
    </row>
    <row r="37" spans="1:40" s="23" customFormat="1" ht="19.5" x14ac:dyDescent="0.3">
      <c r="A37" s="70"/>
      <c r="B37" s="41" t="s">
        <v>156</v>
      </c>
      <c r="C37" s="42" t="s">
        <v>204</v>
      </c>
      <c r="D37" s="43" t="s">
        <v>193</v>
      </c>
      <c r="E37" s="67">
        <v>6</v>
      </c>
      <c r="F37" s="68">
        <v>6</v>
      </c>
      <c r="G37" s="59">
        <v>19</v>
      </c>
      <c r="H37" s="44">
        <f t="shared" si="1"/>
        <v>3.1666666666666665</v>
      </c>
      <c r="I37" s="60">
        <v>6</v>
      </c>
      <c r="J37" s="60">
        <v>5</v>
      </c>
      <c r="K37" s="60">
        <v>1</v>
      </c>
      <c r="L37" s="60">
        <v>2</v>
      </c>
      <c r="M37" s="45">
        <v>3.2361666666666675</v>
      </c>
      <c r="N37" s="45">
        <v>55.583333333333336</v>
      </c>
      <c r="O37" s="45">
        <v>10.51893794807993</v>
      </c>
      <c r="P37" s="45">
        <v>74.2</v>
      </c>
      <c r="Q37" s="46">
        <v>63.7</v>
      </c>
      <c r="R37" s="46">
        <v>46.55</v>
      </c>
      <c r="S37" s="45">
        <v>42.8</v>
      </c>
      <c r="T37" s="45">
        <v>58</v>
      </c>
      <c r="U37" s="45"/>
      <c r="V37" s="45">
        <v>35.333333333333336</v>
      </c>
      <c r="W37" s="45">
        <v>4</v>
      </c>
      <c r="X37" s="45">
        <v>87.5</v>
      </c>
      <c r="Y37" s="45"/>
      <c r="Z37" s="45">
        <v>43.25</v>
      </c>
      <c r="AA37" s="53">
        <v>3.436500000000001</v>
      </c>
      <c r="AB37" s="61">
        <v>55.31666666666667</v>
      </c>
      <c r="AC37" s="61">
        <v>10.854556135047101</v>
      </c>
      <c r="AD37" s="61">
        <v>74.2</v>
      </c>
      <c r="AE37" s="62">
        <v>63.7</v>
      </c>
      <c r="AF37" s="62">
        <v>46.15</v>
      </c>
      <c r="AG37" s="61">
        <v>41.2</v>
      </c>
      <c r="AH37" s="45">
        <v>57.333333333333336</v>
      </c>
      <c r="AI37" s="45"/>
      <c r="AJ37" s="45">
        <v>30.666666666666668</v>
      </c>
      <c r="AK37" s="45">
        <v>3.8333333333333335</v>
      </c>
      <c r="AL37" s="45">
        <v>88</v>
      </c>
      <c r="AM37" s="45"/>
      <c r="AN37" s="45">
        <v>43.166666666666664</v>
      </c>
    </row>
    <row r="38" spans="1:40" s="23" customFormat="1" ht="19.5" x14ac:dyDescent="0.3">
      <c r="A38" s="70"/>
      <c r="B38" s="41" t="s">
        <v>223</v>
      </c>
      <c r="C38" s="42" t="s">
        <v>200</v>
      </c>
      <c r="D38" s="43" t="s">
        <v>190</v>
      </c>
      <c r="E38" s="67">
        <v>20</v>
      </c>
      <c r="F38" s="68">
        <v>22</v>
      </c>
      <c r="G38" s="59">
        <v>80</v>
      </c>
      <c r="H38" s="44">
        <f t="shared" si="1"/>
        <v>3.6363636363636362</v>
      </c>
      <c r="I38" s="60">
        <v>23</v>
      </c>
      <c r="J38" s="60">
        <v>3</v>
      </c>
      <c r="K38" s="60">
        <v>20</v>
      </c>
      <c r="L38" s="60">
        <v>34</v>
      </c>
      <c r="M38" s="44"/>
      <c r="N38" s="45">
        <v>438.92173913043473</v>
      </c>
      <c r="O38" s="45">
        <v>12.165807181060638</v>
      </c>
      <c r="P38" s="45">
        <v>468.22500000000002</v>
      </c>
      <c r="Q38" s="46">
        <v>444.625</v>
      </c>
      <c r="R38" s="46">
        <v>429.5</v>
      </c>
      <c r="S38" s="45">
        <v>427.85</v>
      </c>
      <c r="T38" s="45">
        <v>77.391304347826093</v>
      </c>
      <c r="U38" s="45">
        <v>75.818181818181813</v>
      </c>
      <c r="V38" s="45">
        <v>91</v>
      </c>
      <c r="W38" s="45">
        <v>2.7826086956521738</v>
      </c>
      <c r="X38" s="45">
        <v>92.826086956521735</v>
      </c>
      <c r="Y38" s="45">
        <v>79.652173913043484</v>
      </c>
      <c r="Z38" s="45"/>
      <c r="AA38" s="47"/>
      <c r="AB38" s="61">
        <v>416.65</v>
      </c>
      <c r="AC38" s="61">
        <v>11.632696143425763</v>
      </c>
      <c r="AD38" s="61">
        <v>429.05</v>
      </c>
      <c r="AE38" s="62">
        <v>425.52499999999998</v>
      </c>
      <c r="AF38" s="62">
        <v>411.9</v>
      </c>
      <c r="AG38" s="61">
        <v>376.22500000000002</v>
      </c>
      <c r="AH38" s="45">
        <v>72.695652173913047</v>
      </c>
      <c r="AI38" s="45">
        <v>68.61904761904762</v>
      </c>
      <c r="AJ38" s="45">
        <v>93.5</v>
      </c>
      <c r="AK38" s="45">
        <v>3</v>
      </c>
      <c r="AL38" s="45">
        <v>92.478260869565219</v>
      </c>
      <c r="AM38" s="45">
        <v>76.130434782608702</v>
      </c>
      <c r="AN38" s="45"/>
    </row>
    <row r="39" spans="1:40" s="24" customFormat="1" ht="19.5" x14ac:dyDescent="0.3">
      <c r="A39" s="70" t="s">
        <v>177</v>
      </c>
      <c r="B39" s="41" t="s">
        <v>157</v>
      </c>
      <c r="C39" s="42" t="s">
        <v>205</v>
      </c>
      <c r="D39" s="43" t="s">
        <v>123</v>
      </c>
      <c r="E39" s="67">
        <v>4</v>
      </c>
      <c r="F39" s="68">
        <v>4</v>
      </c>
      <c r="G39" s="59">
        <v>11</v>
      </c>
      <c r="H39" s="44">
        <f t="shared" si="1"/>
        <v>2.75</v>
      </c>
      <c r="I39" s="60">
        <v>4</v>
      </c>
      <c r="J39" s="60">
        <v>3</v>
      </c>
      <c r="K39" s="60">
        <v>1</v>
      </c>
      <c r="L39" s="60">
        <v>1</v>
      </c>
      <c r="M39" s="44"/>
      <c r="N39" s="45">
        <v>402.71875</v>
      </c>
      <c r="O39" s="45">
        <v>11.651305921977158</v>
      </c>
      <c r="P39" s="45">
        <v>421.00000000000006</v>
      </c>
      <c r="Q39" s="46">
        <v>416.75</v>
      </c>
      <c r="R39" s="46">
        <v>391.53</v>
      </c>
      <c r="S39" s="45">
        <v>390.125</v>
      </c>
      <c r="T39" s="45">
        <v>67.25</v>
      </c>
      <c r="U39" s="45">
        <v>70</v>
      </c>
      <c r="V39" s="45">
        <v>77</v>
      </c>
      <c r="W39" s="45">
        <v>2.75</v>
      </c>
      <c r="X39" s="45">
        <v>93</v>
      </c>
      <c r="Y39" s="45">
        <v>62.5</v>
      </c>
      <c r="Z39" s="45">
        <v>84.666666666666671</v>
      </c>
      <c r="AA39" s="47"/>
      <c r="AB39" s="61">
        <v>387.41874999999999</v>
      </c>
      <c r="AC39" s="61">
        <v>16.69181475117426</v>
      </c>
      <c r="AD39" s="61">
        <v>404</v>
      </c>
      <c r="AE39" s="62">
        <v>401.93</v>
      </c>
      <c r="AF39" s="62">
        <v>367.4</v>
      </c>
      <c r="AG39" s="61">
        <v>359.8</v>
      </c>
      <c r="AH39" s="45">
        <v>69.75</v>
      </c>
      <c r="AI39" s="45">
        <v>52</v>
      </c>
      <c r="AJ39" s="45">
        <v>79</v>
      </c>
      <c r="AK39" s="45">
        <v>2.75</v>
      </c>
      <c r="AL39" s="45">
        <v>93</v>
      </c>
      <c r="AM39" s="45">
        <v>68.25</v>
      </c>
      <c r="AN39" s="45">
        <v>78.5</v>
      </c>
    </row>
    <row r="40" spans="1:40" s="24" customFormat="1" ht="19.5" x14ac:dyDescent="0.3">
      <c r="A40" s="70"/>
      <c r="B40" s="41" t="s">
        <v>158</v>
      </c>
      <c r="C40" s="42" t="s">
        <v>200</v>
      </c>
      <c r="D40" s="43" t="s">
        <v>123</v>
      </c>
      <c r="E40" s="67">
        <v>12</v>
      </c>
      <c r="F40" s="68">
        <v>15</v>
      </c>
      <c r="G40" s="59">
        <v>40</v>
      </c>
      <c r="H40" s="44">
        <f t="shared" si="1"/>
        <v>2.6666666666666665</v>
      </c>
      <c r="I40" s="60">
        <v>15</v>
      </c>
      <c r="J40" s="60">
        <v>9</v>
      </c>
      <c r="K40" s="60">
        <v>6</v>
      </c>
      <c r="L40" s="60">
        <v>8</v>
      </c>
      <c r="M40" s="44"/>
      <c r="N40" s="45">
        <v>441.08499999999998</v>
      </c>
      <c r="O40" s="45">
        <v>14.68168870850225</v>
      </c>
      <c r="P40" s="45">
        <v>477.52499999999998</v>
      </c>
      <c r="Q40" s="46">
        <v>450.53</v>
      </c>
      <c r="R40" s="46">
        <v>433.25</v>
      </c>
      <c r="S40" s="45">
        <v>421.52500000000003</v>
      </c>
      <c r="T40" s="45">
        <v>80.666666666666671</v>
      </c>
      <c r="U40" s="45">
        <v>71</v>
      </c>
      <c r="V40" s="45"/>
      <c r="W40" s="45">
        <v>2.1333333333333333</v>
      </c>
      <c r="X40" s="45">
        <v>96.13333333333334</v>
      </c>
      <c r="Y40" s="45">
        <v>82.233333333333334</v>
      </c>
      <c r="Z40" s="45"/>
      <c r="AA40" s="47"/>
      <c r="AB40" s="61">
        <v>431.41666666666669</v>
      </c>
      <c r="AC40" s="61">
        <v>22.922784637900392</v>
      </c>
      <c r="AD40" s="61">
        <v>477.52499999999998</v>
      </c>
      <c r="AE40" s="62">
        <v>450.53</v>
      </c>
      <c r="AF40" s="62">
        <v>411.43</v>
      </c>
      <c r="AG40" s="61">
        <v>396.45</v>
      </c>
      <c r="AH40" s="45">
        <v>80.266666666666666</v>
      </c>
      <c r="AI40" s="45">
        <v>66.533333333333331</v>
      </c>
      <c r="AJ40" s="45"/>
      <c r="AK40" s="45">
        <v>2.4666666666666668</v>
      </c>
      <c r="AL40" s="45">
        <v>94.2</v>
      </c>
      <c r="AM40" s="45">
        <v>82.6</v>
      </c>
      <c r="AN40" s="45"/>
    </row>
    <row r="41" spans="1:40" s="24" customFormat="1" ht="19.5" x14ac:dyDescent="0.3">
      <c r="A41" s="70"/>
      <c r="B41" s="41" t="s">
        <v>159</v>
      </c>
      <c r="C41" s="42" t="s">
        <v>203</v>
      </c>
      <c r="D41" s="43" t="s">
        <v>123</v>
      </c>
      <c r="E41" s="67">
        <v>6</v>
      </c>
      <c r="F41" s="68">
        <v>6</v>
      </c>
      <c r="G41" s="59">
        <v>16</v>
      </c>
      <c r="H41" s="44">
        <f t="shared" si="1"/>
        <v>2.6666666666666665</v>
      </c>
      <c r="I41" s="60">
        <v>6</v>
      </c>
      <c r="J41" s="60">
        <v>1</v>
      </c>
      <c r="K41" s="60">
        <v>5</v>
      </c>
      <c r="L41" s="60">
        <v>6</v>
      </c>
      <c r="M41" s="44"/>
      <c r="N41" s="45">
        <v>431.41666666666669</v>
      </c>
      <c r="O41" s="45">
        <v>8.3686750577478204</v>
      </c>
      <c r="P41" s="45">
        <v>443.99999999999994</v>
      </c>
      <c r="Q41" s="46">
        <v>438</v>
      </c>
      <c r="R41" s="46">
        <v>425.25</v>
      </c>
      <c r="S41" s="45">
        <v>417</v>
      </c>
      <c r="T41" s="45">
        <v>81.666666666666671</v>
      </c>
      <c r="U41" s="45"/>
      <c r="V41" s="45">
        <v>85</v>
      </c>
      <c r="W41" s="45">
        <v>2.5</v>
      </c>
      <c r="X41" s="45">
        <v>95.5</v>
      </c>
      <c r="Y41" s="45">
        <v>68</v>
      </c>
      <c r="Z41" s="45">
        <v>80</v>
      </c>
      <c r="AA41" s="47"/>
      <c r="AB41" s="61">
        <v>404.91666666666669</v>
      </c>
      <c r="AC41" s="61">
        <v>23.204555347795161</v>
      </c>
      <c r="AD41" s="61">
        <v>428.49999999999994</v>
      </c>
      <c r="AE41" s="62">
        <v>424.38</v>
      </c>
      <c r="AF41" s="62">
        <v>382</v>
      </c>
      <c r="AG41" s="61">
        <v>361</v>
      </c>
      <c r="AH41" s="45">
        <v>76.5</v>
      </c>
      <c r="AI41" s="45"/>
      <c r="AJ41" s="45">
        <v>78.666666666666671</v>
      </c>
      <c r="AK41" s="45">
        <v>2.8333333333333335</v>
      </c>
      <c r="AL41" s="45">
        <v>94.5</v>
      </c>
      <c r="AM41" s="45">
        <v>68</v>
      </c>
      <c r="AN41" s="45">
        <v>66</v>
      </c>
    </row>
    <row r="42" spans="1:40" s="23" customFormat="1" ht="19.5" x14ac:dyDescent="0.3">
      <c r="A42" s="70"/>
      <c r="B42" s="41" t="s">
        <v>160</v>
      </c>
      <c r="C42" s="42" t="s">
        <v>203</v>
      </c>
      <c r="D42" s="43" t="s">
        <v>123</v>
      </c>
      <c r="E42" s="67">
        <v>10</v>
      </c>
      <c r="F42" s="68">
        <v>10</v>
      </c>
      <c r="G42" s="59">
        <v>29</v>
      </c>
      <c r="H42" s="44">
        <f t="shared" si="1"/>
        <v>2.9</v>
      </c>
      <c r="I42" s="60">
        <v>9</v>
      </c>
      <c r="J42" s="60">
        <v>4</v>
      </c>
      <c r="K42" s="60">
        <v>5</v>
      </c>
      <c r="L42" s="60">
        <v>10</v>
      </c>
      <c r="M42" s="44"/>
      <c r="N42" s="45">
        <v>434.2</v>
      </c>
      <c r="O42" s="45">
        <v>11.496086290559932</v>
      </c>
      <c r="P42" s="45">
        <v>453.99999999999994</v>
      </c>
      <c r="Q42" s="46">
        <v>446</v>
      </c>
      <c r="R42" s="46">
        <v>424.63</v>
      </c>
      <c r="S42" s="45">
        <v>416.50000000000006</v>
      </c>
      <c r="T42" s="45">
        <v>85.2</v>
      </c>
      <c r="U42" s="45"/>
      <c r="V42" s="45">
        <v>79.400000000000006</v>
      </c>
      <c r="W42" s="45">
        <v>2.5</v>
      </c>
      <c r="X42" s="45">
        <v>95.5</v>
      </c>
      <c r="Y42" s="45">
        <v>79</v>
      </c>
      <c r="Z42" s="45">
        <v>82.444444444444443</v>
      </c>
      <c r="AA42" s="47"/>
      <c r="AB42" s="61">
        <v>426.94444444444446</v>
      </c>
      <c r="AC42" s="61">
        <v>7.9527928163788415</v>
      </c>
      <c r="AD42" s="61">
        <v>445.00000000000006</v>
      </c>
      <c r="AE42" s="62">
        <v>431.25</v>
      </c>
      <c r="AF42" s="62">
        <v>421.5</v>
      </c>
      <c r="AG42" s="61">
        <v>415.5</v>
      </c>
      <c r="AH42" s="45">
        <v>86.222222222222229</v>
      </c>
      <c r="AI42" s="45"/>
      <c r="AJ42" s="45">
        <v>81.111111111111114</v>
      </c>
      <c r="AK42" s="45">
        <v>2.3333333333333335</v>
      </c>
      <c r="AL42" s="45">
        <v>96</v>
      </c>
      <c r="AM42" s="45">
        <v>79</v>
      </c>
      <c r="AN42" s="45">
        <v>70.8125</v>
      </c>
    </row>
    <row r="43" spans="1:40" s="23" customFormat="1" ht="19.5" x14ac:dyDescent="0.3">
      <c r="A43" s="70"/>
      <c r="B43" s="41" t="s">
        <v>161</v>
      </c>
      <c r="C43" s="42" t="s">
        <v>200</v>
      </c>
      <c r="D43" s="43" t="s">
        <v>123</v>
      </c>
      <c r="E43" s="67">
        <v>10</v>
      </c>
      <c r="F43" s="68">
        <v>10</v>
      </c>
      <c r="G43" s="59">
        <v>39</v>
      </c>
      <c r="H43" s="44">
        <f t="shared" si="1"/>
        <v>3.9</v>
      </c>
      <c r="I43" s="60">
        <v>11</v>
      </c>
      <c r="J43" s="60">
        <v>3</v>
      </c>
      <c r="K43" s="60">
        <v>8</v>
      </c>
      <c r="L43" s="60">
        <v>11</v>
      </c>
      <c r="M43" s="44"/>
      <c r="N43" s="45">
        <v>451.28750000000002</v>
      </c>
      <c r="O43" s="45">
        <v>9.9403800857922384</v>
      </c>
      <c r="P43" s="45">
        <v>468.32500000000005</v>
      </c>
      <c r="Q43" s="46">
        <v>458.93</v>
      </c>
      <c r="R43" s="46">
        <v>440.08</v>
      </c>
      <c r="S43" s="45">
        <v>436.5</v>
      </c>
      <c r="T43" s="45">
        <v>77.599999999999994</v>
      </c>
      <c r="U43" s="45">
        <v>80.099999999999994</v>
      </c>
      <c r="V43" s="45"/>
      <c r="W43" s="45">
        <v>2.5</v>
      </c>
      <c r="X43" s="45">
        <v>94.1</v>
      </c>
      <c r="Y43" s="45">
        <v>81.55</v>
      </c>
      <c r="Z43" s="45"/>
      <c r="AA43" s="47"/>
      <c r="AB43" s="61">
        <v>426.27727272727276</v>
      </c>
      <c r="AC43" s="61">
        <v>17.686157448390496</v>
      </c>
      <c r="AD43" s="61">
        <v>462.00000000000006</v>
      </c>
      <c r="AE43" s="62">
        <v>436.5</v>
      </c>
      <c r="AF43" s="62">
        <v>414.73</v>
      </c>
      <c r="AG43" s="61">
        <v>405.7</v>
      </c>
      <c r="AH43" s="45">
        <v>77.818181818181813</v>
      </c>
      <c r="AI43" s="45">
        <v>69.727272727272734</v>
      </c>
      <c r="AJ43" s="45"/>
      <c r="AK43" s="45">
        <v>2.8181818181818183</v>
      </c>
      <c r="AL43" s="45">
        <v>92.63636363636364</v>
      </c>
      <c r="AM43" s="45">
        <v>78.454545454545453</v>
      </c>
      <c r="AN43" s="45"/>
    </row>
    <row r="44" spans="1:40" s="23" customFormat="1" ht="19.5" x14ac:dyDescent="0.3">
      <c r="A44" s="70"/>
      <c r="B44" s="41" t="s">
        <v>162</v>
      </c>
      <c r="C44" s="42" t="s">
        <v>203</v>
      </c>
      <c r="D44" s="43" t="s">
        <v>123</v>
      </c>
      <c r="E44" s="67">
        <v>6</v>
      </c>
      <c r="F44" s="68">
        <v>9</v>
      </c>
      <c r="G44" s="59">
        <v>24</v>
      </c>
      <c r="H44" s="44">
        <f t="shared" si="1"/>
        <v>2.6666666666666665</v>
      </c>
      <c r="I44" s="60">
        <v>9</v>
      </c>
      <c r="J44" s="60">
        <v>3</v>
      </c>
      <c r="K44" s="60">
        <v>6</v>
      </c>
      <c r="L44" s="60">
        <v>8</v>
      </c>
      <c r="M44" s="44"/>
      <c r="N44" s="45">
        <v>432.5</v>
      </c>
      <c r="O44" s="45">
        <v>12.279160304262575</v>
      </c>
      <c r="P44" s="45">
        <v>452.5</v>
      </c>
      <c r="Q44" s="46">
        <v>446.5</v>
      </c>
      <c r="R44" s="46">
        <v>420.75</v>
      </c>
      <c r="S44" s="45">
        <v>418.49999999999994</v>
      </c>
      <c r="T44" s="45">
        <v>81.333333333333329</v>
      </c>
      <c r="U44" s="45"/>
      <c r="V44" s="45">
        <v>79.444444444444443</v>
      </c>
      <c r="W44" s="45">
        <v>2.3333333333333335</v>
      </c>
      <c r="X44" s="45">
        <v>96</v>
      </c>
      <c r="Y44" s="45"/>
      <c r="Z44" s="45">
        <v>85.666666666666671</v>
      </c>
      <c r="AA44" s="47"/>
      <c r="AB44" s="61">
        <v>415.94444444444446</v>
      </c>
      <c r="AC44" s="61">
        <v>14.735528577867026</v>
      </c>
      <c r="AD44" s="61">
        <v>433.00000000000006</v>
      </c>
      <c r="AE44" s="62">
        <v>426.75</v>
      </c>
      <c r="AF44" s="62">
        <v>408.75</v>
      </c>
      <c r="AG44" s="61">
        <v>381.5</v>
      </c>
      <c r="AH44" s="45">
        <v>74.777777777777771</v>
      </c>
      <c r="AI44" s="45"/>
      <c r="AJ44" s="45">
        <v>78.111111111111114</v>
      </c>
      <c r="AK44" s="45">
        <v>2.7777777777777777</v>
      </c>
      <c r="AL44" s="45">
        <v>94.666666666666671</v>
      </c>
      <c r="AM44" s="45"/>
      <c r="AN44" s="45">
        <v>81.777777777777771</v>
      </c>
    </row>
    <row r="45" spans="1:40" s="23" customFormat="1" ht="19.5" x14ac:dyDescent="0.3">
      <c r="A45" s="70"/>
      <c r="B45" s="41" t="s">
        <v>163</v>
      </c>
      <c r="C45" s="42" t="s">
        <v>203</v>
      </c>
      <c r="D45" s="43" t="s">
        <v>123</v>
      </c>
      <c r="E45" s="67">
        <v>7</v>
      </c>
      <c r="F45" s="68">
        <v>8</v>
      </c>
      <c r="G45" s="59">
        <v>24</v>
      </c>
      <c r="H45" s="44">
        <f t="shared" si="1"/>
        <v>3</v>
      </c>
      <c r="I45" s="60">
        <v>8</v>
      </c>
      <c r="J45" s="60">
        <v>4</v>
      </c>
      <c r="K45" s="60">
        <v>4</v>
      </c>
      <c r="L45" s="60">
        <v>4</v>
      </c>
      <c r="M45" s="44"/>
      <c r="N45" s="45">
        <v>438.25</v>
      </c>
      <c r="O45" s="45">
        <v>9.4637466153738501</v>
      </c>
      <c r="P45" s="45">
        <v>449.49999999999994</v>
      </c>
      <c r="Q45" s="46">
        <v>445.88</v>
      </c>
      <c r="R45" s="46">
        <v>432.75</v>
      </c>
      <c r="S45" s="45">
        <v>418</v>
      </c>
      <c r="T45" s="45">
        <v>83.375</v>
      </c>
      <c r="U45" s="45"/>
      <c r="V45" s="45">
        <v>82</v>
      </c>
      <c r="W45" s="45">
        <v>1.5</v>
      </c>
      <c r="X45" s="45">
        <v>98.5</v>
      </c>
      <c r="Y45" s="45"/>
      <c r="Z45" s="45">
        <v>80.75</v>
      </c>
      <c r="AA45" s="47"/>
      <c r="AB45" s="61">
        <v>418.4375</v>
      </c>
      <c r="AC45" s="61">
        <v>26.141965185310763</v>
      </c>
      <c r="AD45" s="61">
        <v>449.49999999999994</v>
      </c>
      <c r="AE45" s="62">
        <v>442.13</v>
      </c>
      <c r="AF45" s="62">
        <v>394.25</v>
      </c>
      <c r="AG45" s="61">
        <v>369</v>
      </c>
      <c r="AH45" s="45">
        <v>73.25</v>
      </c>
      <c r="AI45" s="45"/>
      <c r="AJ45" s="45">
        <v>80.875</v>
      </c>
      <c r="AK45" s="45">
        <v>1.75</v>
      </c>
      <c r="AL45" s="45">
        <v>97.75</v>
      </c>
      <c r="AM45" s="45"/>
      <c r="AN45" s="45">
        <v>78.0625</v>
      </c>
    </row>
    <row r="46" spans="1:40" s="23" customFormat="1" ht="19.5" x14ac:dyDescent="0.3">
      <c r="A46" s="70"/>
      <c r="B46" s="41" t="s">
        <v>164</v>
      </c>
      <c r="C46" s="42" t="s">
        <v>203</v>
      </c>
      <c r="D46" s="43" t="s">
        <v>123</v>
      </c>
      <c r="E46" s="67">
        <v>5</v>
      </c>
      <c r="F46" s="68">
        <v>6</v>
      </c>
      <c r="G46" s="59">
        <v>24</v>
      </c>
      <c r="H46" s="44">
        <f t="shared" si="1"/>
        <v>4</v>
      </c>
      <c r="I46" s="60">
        <v>6</v>
      </c>
      <c r="J46" s="60">
        <v>5</v>
      </c>
      <c r="K46" s="60">
        <v>1</v>
      </c>
      <c r="L46" s="60">
        <v>1</v>
      </c>
      <c r="M46" s="44"/>
      <c r="N46" s="45">
        <v>424.16666666666669</v>
      </c>
      <c r="O46" s="45">
        <v>7.0336492820030641</v>
      </c>
      <c r="P46" s="45">
        <v>434.50000000000006</v>
      </c>
      <c r="Q46" s="46">
        <v>431.88</v>
      </c>
      <c r="R46" s="46">
        <v>417.63</v>
      </c>
      <c r="S46" s="45">
        <v>415</v>
      </c>
      <c r="T46" s="45">
        <v>82.666666666666671</v>
      </c>
      <c r="U46" s="45"/>
      <c r="V46" s="45">
        <v>78.666666666666671</v>
      </c>
      <c r="W46" s="45">
        <v>2.8333333333333335</v>
      </c>
      <c r="X46" s="45">
        <v>93.333333333333329</v>
      </c>
      <c r="Y46" s="45"/>
      <c r="Z46" s="45">
        <v>80.75</v>
      </c>
      <c r="AA46" s="47"/>
      <c r="AB46" s="61">
        <v>422.75</v>
      </c>
      <c r="AC46" s="61">
        <v>8.6926693253568548</v>
      </c>
      <c r="AD46" s="61">
        <v>434.50000000000006</v>
      </c>
      <c r="AE46" s="62">
        <v>431.88</v>
      </c>
      <c r="AF46" s="62">
        <v>413.75</v>
      </c>
      <c r="AG46" s="61">
        <v>410</v>
      </c>
      <c r="AH46" s="45">
        <v>84.333333333333329</v>
      </c>
      <c r="AI46" s="45"/>
      <c r="AJ46" s="45">
        <v>73.833333333333329</v>
      </c>
      <c r="AK46" s="45">
        <v>2.6666666666666665</v>
      </c>
      <c r="AL46" s="45">
        <v>93.833333333333329</v>
      </c>
      <c r="AM46" s="45"/>
      <c r="AN46" s="45">
        <v>80.916666666666671</v>
      </c>
    </row>
    <row r="47" spans="1:40" s="23" customFormat="1" ht="19.5" x14ac:dyDescent="0.3">
      <c r="A47" s="70"/>
      <c r="B47" s="41" t="s">
        <v>165</v>
      </c>
      <c r="C47" s="42" t="s">
        <v>203</v>
      </c>
      <c r="D47" s="43" t="s">
        <v>123</v>
      </c>
      <c r="E47" s="67">
        <v>6</v>
      </c>
      <c r="F47" s="68">
        <v>4</v>
      </c>
      <c r="G47" s="59">
        <v>34</v>
      </c>
      <c r="H47" s="44">
        <f t="shared" si="1"/>
        <v>8.5</v>
      </c>
      <c r="I47" s="60">
        <v>4</v>
      </c>
      <c r="J47" s="60">
        <v>4</v>
      </c>
      <c r="K47" s="60"/>
      <c r="L47" s="60"/>
      <c r="M47" s="44"/>
      <c r="N47" s="45">
        <v>417.5</v>
      </c>
      <c r="O47" s="45">
        <v>9.9937480456533425</v>
      </c>
      <c r="P47" s="45">
        <v>432.50000000000006</v>
      </c>
      <c r="Q47" s="46">
        <v>429.13</v>
      </c>
      <c r="R47" s="46">
        <v>407.13</v>
      </c>
      <c r="S47" s="45">
        <v>405</v>
      </c>
      <c r="T47" s="45">
        <v>82.75</v>
      </c>
      <c r="U47" s="45"/>
      <c r="V47" s="45">
        <v>68.75</v>
      </c>
      <c r="W47" s="45">
        <v>2.5</v>
      </c>
      <c r="X47" s="45">
        <v>95.5</v>
      </c>
      <c r="Y47" s="45"/>
      <c r="Z47" s="45">
        <v>78.5</v>
      </c>
      <c r="AA47" s="47"/>
      <c r="AB47" s="61">
        <v>417.5</v>
      </c>
      <c r="AC47" s="61">
        <v>9.9937480456533425</v>
      </c>
      <c r="AD47" s="61">
        <v>432.50000000000006</v>
      </c>
      <c r="AE47" s="62">
        <v>429.13</v>
      </c>
      <c r="AF47" s="62">
        <v>407.13</v>
      </c>
      <c r="AG47" s="61">
        <v>405</v>
      </c>
      <c r="AH47" s="45">
        <v>82.75</v>
      </c>
      <c r="AI47" s="45"/>
      <c r="AJ47" s="45">
        <v>68.75</v>
      </c>
      <c r="AK47" s="45">
        <v>2.5</v>
      </c>
      <c r="AL47" s="45">
        <v>95.5</v>
      </c>
      <c r="AM47" s="45"/>
      <c r="AN47" s="45">
        <v>78.5</v>
      </c>
    </row>
    <row r="48" spans="1:40" s="23" customFormat="1" ht="19.5" x14ac:dyDescent="0.3">
      <c r="A48" s="70"/>
      <c r="B48" s="41" t="s">
        <v>166</v>
      </c>
      <c r="C48" s="42" t="s">
        <v>203</v>
      </c>
      <c r="D48" s="43" t="s">
        <v>194</v>
      </c>
      <c r="E48" s="67">
        <v>3</v>
      </c>
      <c r="F48" s="68">
        <v>4</v>
      </c>
      <c r="G48" s="59">
        <v>12</v>
      </c>
      <c r="H48" s="44">
        <f t="shared" si="1"/>
        <v>3</v>
      </c>
      <c r="I48" s="60">
        <v>4</v>
      </c>
      <c r="J48" s="60">
        <v>2</v>
      </c>
      <c r="K48" s="60">
        <v>2</v>
      </c>
      <c r="L48" s="60">
        <v>3</v>
      </c>
      <c r="M48" s="44"/>
      <c r="N48" s="45">
        <v>415.125</v>
      </c>
      <c r="O48" s="45">
        <v>12.033157316348856</v>
      </c>
      <c r="P48" s="45">
        <v>431.99999999999994</v>
      </c>
      <c r="Q48" s="46">
        <v>428</v>
      </c>
      <c r="R48" s="46">
        <v>402.13</v>
      </c>
      <c r="S48" s="45">
        <v>398</v>
      </c>
      <c r="T48" s="45">
        <v>75</v>
      </c>
      <c r="U48" s="45"/>
      <c r="V48" s="45">
        <v>79</v>
      </c>
      <c r="W48" s="45">
        <v>3</v>
      </c>
      <c r="X48" s="45">
        <v>94</v>
      </c>
      <c r="Y48" s="45"/>
      <c r="Z48" s="45">
        <v>81.625</v>
      </c>
      <c r="AA48" s="47"/>
      <c r="AB48" s="61">
        <v>404.5</v>
      </c>
      <c r="AC48" s="61">
        <v>6.9821200218844703</v>
      </c>
      <c r="AD48" s="61">
        <v>416</v>
      </c>
      <c r="AE48" s="62">
        <v>413</v>
      </c>
      <c r="AF48" s="62">
        <v>398.5</v>
      </c>
      <c r="AG48" s="61">
        <v>398</v>
      </c>
      <c r="AH48" s="45">
        <v>65</v>
      </c>
      <c r="AI48" s="45"/>
      <c r="AJ48" s="45">
        <v>83.5</v>
      </c>
      <c r="AK48" s="45">
        <v>3.5</v>
      </c>
      <c r="AL48" s="45">
        <v>89</v>
      </c>
      <c r="AM48" s="45"/>
      <c r="AN48" s="45">
        <v>89</v>
      </c>
    </row>
    <row r="49" spans="1:40" s="23" customFormat="1" ht="19.5" x14ac:dyDescent="0.3">
      <c r="A49" s="70"/>
      <c r="B49" s="41" t="s">
        <v>167</v>
      </c>
      <c r="C49" s="42" t="s">
        <v>206</v>
      </c>
      <c r="D49" s="43" t="s">
        <v>195</v>
      </c>
      <c r="E49" s="67">
        <v>13</v>
      </c>
      <c r="F49" s="68">
        <v>13</v>
      </c>
      <c r="G49" s="59">
        <v>41</v>
      </c>
      <c r="H49" s="44">
        <f t="shared" si="1"/>
        <v>3.1538461538461537</v>
      </c>
      <c r="I49" s="60">
        <v>13</v>
      </c>
      <c r="J49" s="60">
        <v>10</v>
      </c>
      <c r="K49" s="60">
        <v>3</v>
      </c>
      <c r="L49" s="60">
        <v>3</v>
      </c>
      <c r="M49" s="44"/>
      <c r="N49" s="45">
        <v>254.57692307692307</v>
      </c>
      <c r="O49" s="45">
        <v>6.8130139999352419</v>
      </c>
      <c r="P49" s="45">
        <v>266</v>
      </c>
      <c r="Q49" s="46">
        <v>259.25</v>
      </c>
      <c r="R49" s="46">
        <v>249.5</v>
      </c>
      <c r="S49" s="45">
        <v>240</v>
      </c>
      <c r="T49" s="45">
        <v>74.692307692307693</v>
      </c>
      <c r="U49" s="45"/>
      <c r="V49" s="45">
        <v>85.769230769230774</v>
      </c>
      <c r="W49" s="45">
        <v>2.8461538461538463</v>
      </c>
      <c r="X49" s="45">
        <v>93.384615384615387</v>
      </c>
      <c r="Y49" s="45">
        <v>65.5</v>
      </c>
      <c r="Z49" s="45">
        <v>65</v>
      </c>
      <c r="AA49" s="47"/>
      <c r="AB49" s="61">
        <v>252.19230769230768</v>
      </c>
      <c r="AC49" s="61">
        <v>9.1178996854843835</v>
      </c>
      <c r="AD49" s="61">
        <v>271</v>
      </c>
      <c r="AE49" s="62">
        <v>258</v>
      </c>
      <c r="AF49" s="62">
        <v>244.75</v>
      </c>
      <c r="AG49" s="61">
        <v>236</v>
      </c>
      <c r="AH49" s="45">
        <v>72.230769230769226</v>
      </c>
      <c r="AI49" s="45"/>
      <c r="AJ49" s="45">
        <v>85.769230769230774</v>
      </c>
      <c r="AK49" s="45">
        <v>2.8461538461538463</v>
      </c>
      <c r="AL49" s="45">
        <v>93.384615384615387</v>
      </c>
      <c r="AM49" s="45">
        <v>65.5</v>
      </c>
      <c r="AN49" s="45">
        <v>58.5</v>
      </c>
    </row>
    <row r="50" spans="1:40" s="23" customFormat="1" ht="19.5" x14ac:dyDescent="0.3">
      <c r="A50" s="70"/>
      <c r="B50" s="41" t="s">
        <v>168</v>
      </c>
      <c r="C50" s="42" t="s">
        <v>203</v>
      </c>
      <c r="D50" s="43" t="s">
        <v>2</v>
      </c>
      <c r="E50" s="67">
        <v>4</v>
      </c>
      <c r="F50" s="68">
        <v>4</v>
      </c>
      <c r="G50" s="59">
        <v>15</v>
      </c>
      <c r="H50" s="44">
        <f t="shared" si="1"/>
        <v>3.75</v>
      </c>
      <c r="I50" s="60">
        <v>4</v>
      </c>
      <c r="J50" s="60">
        <v>2</v>
      </c>
      <c r="K50" s="60">
        <v>2</v>
      </c>
      <c r="L50" s="60">
        <v>2</v>
      </c>
      <c r="M50" s="44"/>
      <c r="N50" s="66">
        <v>424.25</v>
      </c>
      <c r="O50" s="66">
        <v>3.1124748994971831</v>
      </c>
      <c r="P50" s="66">
        <v>429</v>
      </c>
      <c r="Q50" s="46">
        <v>428</v>
      </c>
      <c r="R50" s="46">
        <v>421.25</v>
      </c>
      <c r="S50" s="66">
        <v>421</v>
      </c>
      <c r="T50" s="45">
        <v>79.8</v>
      </c>
      <c r="U50" s="45"/>
      <c r="V50" s="45">
        <v>76.8</v>
      </c>
      <c r="W50" s="45">
        <v>3</v>
      </c>
      <c r="X50" s="45">
        <v>92.6</v>
      </c>
      <c r="Y50" s="45"/>
      <c r="Z50" s="45">
        <v>75</v>
      </c>
      <c r="AA50" s="47"/>
      <c r="AB50" s="63">
        <v>419.875</v>
      </c>
      <c r="AC50" s="63">
        <v>3.5421568288261884</v>
      </c>
      <c r="AD50" s="63">
        <v>425</v>
      </c>
      <c r="AE50" s="62">
        <v>424</v>
      </c>
      <c r="AF50" s="62">
        <v>416.13</v>
      </c>
      <c r="AG50" s="61">
        <v>415.5</v>
      </c>
      <c r="AH50" s="45">
        <v>76.2</v>
      </c>
      <c r="AI50" s="45"/>
      <c r="AJ50" s="45">
        <v>78.400000000000006</v>
      </c>
      <c r="AK50" s="45">
        <v>3.4</v>
      </c>
      <c r="AL50" s="45">
        <v>91.4</v>
      </c>
      <c r="AM50" s="45"/>
      <c r="AN50" s="45">
        <v>77.2</v>
      </c>
    </row>
    <row r="51" spans="1:40" s="23" customFormat="1" ht="19.5" x14ac:dyDescent="0.3">
      <c r="A51" s="70" t="s">
        <v>178</v>
      </c>
      <c r="B51" s="41" t="s">
        <v>6</v>
      </c>
      <c r="C51" s="42" t="s">
        <v>199</v>
      </c>
      <c r="D51" s="43" t="s">
        <v>0</v>
      </c>
      <c r="E51" s="67">
        <v>7</v>
      </c>
      <c r="F51" s="68">
        <v>8</v>
      </c>
      <c r="G51" s="59">
        <v>46</v>
      </c>
      <c r="H51" s="44">
        <f t="shared" si="1"/>
        <v>5.75</v>
      </c>
      <c r="I51" s="60">
        <v>8</v>
      </c>
      <c r="J51" s="60">
        <v>2</v>
      </c>
      <c r="K51" s="60">
        <v>6</v>
      </c>
      <c r="L51" s="60">
        <v>16</v>
      </c>
      <c r="M51" s="44"/>
      <c r="N51" s="45">
        <v>417.75</v>
      </c>
      <c r="O51" s="45">
        <v>3.5881750236018308</v>
      </c>
      <c r="P51" s="45">
        <v>425</v>
      </c>
      <c r="Q51" s="46">
        <v>420</v>
      </c>
      <c r="R51" s="46">
        <v>414.375</v>
      </c>
      <c r="S51" s="45">
        <v>413.5</v>
      </c>
      <c r="T51" s="45">
        <v>79.25</v>
      </c>
      <c r="U51" s="45"/>
      <c r="V51" s="45">
        <v>73</v>
      </c>
      <c r="W51" s="45">
        <v>2.375</v>
      </c>
      <c r="X51" s="45">
        <v>95.875</v>
      </c>
      <c r="Y51" s="45"/>
      <c r="Z51" s="45">
        <v>76.5625</v>
      </c>
      <c r="AA51" s="47"/>
      <c r="AB51" s="61">
        <v>409.625</v>
      </c>
      <c r="AC51" s="61">
        <v>6.1019976237294618</v>
      </c>
      <c r="AD51" s="61">
        <v>420</v>
      </c>
      <c r="AE51" s="62">
        <v>414.875</v>
      </c>
      <c r="AF51" s="62">
        <v>403.125</v>
      </c>
      <c r="AG51" s="61">
        <v>401.5</v>
      </c>
      <c r="AH51" s="45">
        <v>75.5</v>
      </c>
      <c r="AI51" s="45"/>
      <c r="AJ51" s="45">
        <v>75.25</v>
      </c>
      <c r="AK51" s="45">
        <v>2.75</v>
      </c>
      <c r="AL51" s="45">
        <v>93.875</v>
      </c>
      <c r="AM51" s="45"/>
      <c r="AN51" s="45">
        <v>77.75</v>
      </c>
    </row>
    <row r="52" spans="1:40" s="23" customFormat="1" ht="19.5" x14ac:dyDescent="0.3">
      <c r="A52" s="70"/>
      <c r="B52" s="41" t="s">
        <v>7</v>
      </c>
      <c r="C52" s="42" t="s">
        <v>199</v>
      </c>
      <c r="D52" s="43" t="s">
        <v>0</v>
      </c>
      <c r="E52" s="67">
        <v>7</v>
      </c>
      <c r="F52" s="68">
        <v>8</v>
      </c>
      <c r="G52" s="59">
        <v>31</v>
      </c>
      <c r="H52" s="44">
        <f t="shared" si="1"/>
        <v>3.875</v>
      </c>
      <c r="I52" s="60">
        <v>8</v>
      </c>
      <c r="J52" s="60">
        <v>5</v>
      </c>
      <c r="K52" s="60">
        <v>3</v>
      </c>
      <c r="L52" s="60">
        <v>6</v>
      </c>
      <c r="M52" s="44"/>
      <c r="N52" s="45">
        <v>419</v>
      </c>
      <c r="O52" s="45">
        <v>3.7416573867739413</v>
      </c>
      <c r="P52" s="45">
        <v>426</v>
      </c>
      <c r="Q52" s="46">
        <v>423.125</v>
      </c>
      <c r="R52" s="46">
        <v>416.125</v>
      </c>
      <c r="S52" s="45">
        <v>416</v>
      </c>
      <c r="T52" s="45">
        <v>77.5</v>
      </c>
      <c r="U52" s="45">
        <v>70</v>
      </c>
      <c r="V52" s="45">
        <v>80.142857142857139</v>
      </c>
      <c r="W52" s="45">
        <v>2.875</v>
      </c>
      <c r="X52" s="45">
        <v>93.5</v>
      </c>
      <c r="Y52" s="45">
        <v>84</v>
      </c>
      <c r="Z52" s="45">
        <v>79.357142857142861</v>
      </c>
      <c r="AA52" s="47"/>
      <c r="AB52" s="61">
        <v>416.625</v>
      </c>
      <c r="AC52" s="61">
        <v>5.6277770922452142</v>
      </c>
      <c r="AD52" s="61">
        <v>426</v>
      </c>
      <c r="AE52" s="62">
        <v>422.5</v>
      </c>
      <c r="AF52" s="62">
        <v>412.5</v>
      </c>
      <c r="AG52" s="61">
        <v>408</v>
      </c>
      <c r="AH52" s="45">
        <v>75</v>
      </c>
      <c r="AI52" s="45">
        <v>70</v>
      </c>
      <c r="AJ52" s="45">
        <v>76.571428571428569</v>
      </c>
      <c r="AK52" s="45">
        <v>2.75</v>
      </c>
      <c r="AL52" s="45">
        <v>94.75</v>
      </c>
      <c r="AM52" s="45">
        <v>84</v>
      </c>
      <c r="AN52" s="45">
        <v>78.714285714285708</v>
      </c>
    </row>
    <row r="53" spans="1:40" s="23" customFormat="1" ht="19.5" x14ac:dyDescent="0.3">
      <c r="A53" s="70"/>
      <c r="B53" s="41" t="s">
        <v>8</v>
      </c>
      <c r="C53" s="42" t="s">
        <v>199</v>
      </c>
      <c r="D53" s="43" t="s">
        <v>0</v>
      </c>
      <c r="E53" s="67">
        <v>7</v>
      </c>
      <c r="F53" s="68">
        <v>9</v>
      </c>
      <c r="G53" s="59">
        <v>54</v>
      </c>
      <c r="H53" s="44">
        <f t="shared" si="1"/>
        <v>6</v>
      </c>
      <c r="I53" s="60">
        <v>8</v>
      </c>
      <c r="J53" s="60">
        <v>2</v>
      </c>
      <c r="K53" s="60">
        <v>6</v>
      </c>
      <c r="L53" s="60">
        <v>10</v>
      </c>
      <c r="M53" s="44"/>
      <c r="N53" s="45">
        <v>414.5</v>
      </c>
      <c r="O53" s="45">
        <v>4.0138648595974313</v>
      </c>
      <c r="P53" s="45">
        <v>421</v>
      </c>
      <c r="Q53" s="46">
        <v>418.75</v>
      </c>
      <c r="R53" s="46">
        <v>410.5</v>
      </c>
      <c r="S53" s="45">
        <v>410.5</v>
      </c>
      <c r="T53" s="45">
        <v>79.777777777777771</v>
      </c>
      <c r="U53" s="45"/>
      <c r="V53" s="45">
        <v>73.555555555555557</v>
      </c>
      <c r="W53" s="45">
        <v>2.7777777777777777</v>
      </c>
      <c r="X53" s="45">
        <v>94.666666666666671</v>
      </c>
      <c r="Y53" s="45"/>
      <c r="Z53" s="45">
        <v>78.388888888888886</v>
      </c>
      <c r="AA53" s="47"/>
      <c r="AB53" s="61">
        <v>408.0625</v>
      </c>
      <c r="AC53" s="61">
        <v>5.3469471429966466</v>
      </c>
      <c r="AD53" s="61">
        <v>420.5</v>
      </c>
      <c r="AE53" s="62">
        <v>410.5</v>
      </c>
      <c r="AF53" s="62">
        <v>404.5</v>
      </c>
      <c r="AG53" s="61">
        <v>403.5</v>
      </c>
      <c r="AH53" s="45">
        <v>74.625</v>
      </c>
      <c r="AI53" s="45"/>
      <c r="AJ53" s="45">
        <v>74.5</v>
      </c>
      <c r="AK53" s="45">
        <v>2.75</v>
      </c>
      <c r="AL53" s="45">
        <v>94.75</v>
      </c>
      <c r="AM53" s="45"/>
      <c r="AN53" s="45">
        <v>78.6875</v>
      </c>
    </row>
    <row r="54" spans="1:40" s="23" customFormat="1" ht="19.5" x14ac:dyDescent="0.3">
      <c r="A54" s="70"/>
      <c r="B54" s="41" t="s">
        <v>9</v>
      </c>
      <c r="C54" s="42" t="s">
        <v>199</v>
      </c>
      <c r="D54" s="43" t="s">
        <v>192</v>
      </c>
      <c r="E54" s="67">
        <v>5</v>
      </c>
      <c r="F54" s="68">
        <v>7</v>
      </c>
      <c r="G54" s="59">
        <v>27</v>
      </c>
      <c r="H54" s="44">
        <f t="shared" si="1"/>
        <v>3.8571428571428572</v>
      </c>
      <c r="I54" s="60">
        <v>7</v>
      </c>
      <c r="J54" s="60">
        <v>3</v>
      </c>
      <c r="K54" s="60">
        <v>4</v>
      </c>
      <c r="L54" s="60">
        <v>11</v>
      </c>
      <c r="M54" s="44"/>
      <c r="N54" s="45">
        <v>431.5</v>
      </c>
      <c r="O54" s="45">
        <v>4.4561354172806347</v>
      </c>
      <c r="P54" s="45">
        <v>437.5</v>
      </c>
      <c r="Q54" s="46">
        <v>435.5</v>
      </c>
      <c r="R54" s="46">
        <v>429</v>
      </c>
      <c r="S54" s="45">
        <v>423</v>
      </c>
      <c r="T54" s="45">
        <v>76.714285714285708</v>
      </c>
      <c r="U54" s="45"/>
      <c r="V54" s="45">
        <v>83</v>
      </c>
      <c r="W54" s="45">
        <v>2.4285714285714284</v>
      </c>
      <c r="X54" s="45">
        <v>95.714285714285708</v>
      </c>
      <c r="Y54" s="45"/>
      <c r="Z54" s="45">
        <v>85.642857142857139</v>
      </c>
      <c r="AA54" s="47"/>
      <c r="AB54" s="61">
        <v>415.14285714285717</v>
      </c>
      <c r="AC54" s="61">
        <v>20.038737994398829</v>
      </c>
      <c r="AD54" s="61">
        <v>437.5</v>
      </c>
      <c r="AE54" s="62">
        <v>433</v>
      </c>
      <c r="AF54" s="62">
        <v>393.5</v>
      </c>
      <c r="AG54" s="61">
        <v>379</v>
      </c>
      <c r="AH54" s="45">
        <v>69.714285714285708</v>
      </c>
      <c r="AI54" s="45"/>
      <c r="AJ54" s="45">
        <v>78.142857142857139</v>
      </c>
      <c r="AK54" s="45">
        <v>2.5714285714285716</v>
      </c>
      <c r="AL54" s="45">
        <v>95.285714285714292</v>
      </c>
      <c r="AM54" s="45"/>
      <c r="AN54" s="45">
        <v>79.857142857142861</v>
      </c>
    </row>
    <row r="55" spans="1:40" s="23" customFormat="1" ht="19.5" x14ac:dyDescent="0.3">
      <c r="A55" s="70"/>
      <c r="B55" s="41" t="s">
        <v>10</v>
      </c>
      <c r="C55" s="42" t="s">
        <v>199</v>
      </c>
      <c r="D55" s="43" t="s">
        <v>192</v>
      </c>
      <c r="E55" s="67">
        <v>6</v>
      </c>
      <c r="F55" s="68">
        <v>6</v>
      </c>
      <c r="G55" s="59">
        <v>24</v>
      </c>
      <c r="H55" s="44">
        <f t="shared" si="1"/>
        <v>4</v>
      </c>
      <c r="I55" s="60">
        <v>6</v>
      </c>
      <c r="J55" s="60">
        <v>2</v>
      </c>
      <c r="K55" s="60">
        <v>4</v>
      </c>
      <c r="L55" s="60">
        <v>6</v>
      </c>
      <c r="M55" s="44"/>
      <c r="N55" s="45">
        <v>423.66666666666669</v>
      </c>
      <c r="O55" s="45">
        <v>4.365266951236265</v>
      </c>
      <c r="P55" s="45">
        <v>430.5</v>
      </c>
      <c r="Q55" s="46">
        <v>429</v>
      </c>
      <c r="R55" s="46">
        <v>419.375</v>
      </c>
      <c r="S55" s="45">
        <v>419</v>
      </c>
      <c r="T55" s="45">
        <v>83.833333333333329</v>
      </c>
      <c r="U55" s="45"/>
      <c r="V55" s="45">
        <v>66.666666666666671</v>
      </c>
      <c r="W55" s="45">
        <v>1.8333333333333333</v>
      </c>
      <c r="X55" s="45">
        <v>97.5</v>
      </c>
      <c r="Y55" s="45"/>
      <c r="Z55" s="45">
        <v>84.083333333333329</v>
      </c>
      <c r="AA55" s="47"/>
      <c r="AB55" s="61">
        <v>418.5</v>
      </c>
      <c r="AC55" s="61">
        <v>4.8131763593978842</v>
      </c>
      <c r="AD55" s="61">
        <v>428.5</v>
      </c>
      <c r="AE55" s="62">
        <v>421.375</v>
      </c>
      <c r="AF55" s="62">
        <v>414.375</v>
      </c>
      <c r="AG55" s="61">
        <v>414</v>
      </c>
      <c r="AH55" s="45">
        <v>76.666666666666671</v>
      </c>
      <c r="AI55" s="45"/>
      <c r="AJ55" s="45">
        <v>75.833333333333329</v>
      </c>
      <c r="AK55" s="45">
        <v>2.6666666666666665</v>
      </c>
      <c r="AL55" s="45">
        <v>95</v>
      </c>
      <c r="AM55" s="45"/>
      <c r="AN55" s="45">
        <v>82.416666666666671</v>
      </c>
    </row>
    <row r="56" spans="1:40" s="23" customFormat="1" ht="19.5" x14ac:dyDescent="0.3">
      <c r="A56" s="70"/>
      <c r="B56" s="41" t="s">
        <v>95</v>
      </c>
      <c r="C56" s="42" t="s">
        <v>199</v>
      </c>
      <c r="D56" s="43" t="s">
        <v>191</v>
      </c>
      <c r="E56" s="67">
        <v>26</v>
      </c>
      <c r="F56" s="68">
        <v>29</v>
      </c>
      <c r="G56" s="59">
        <v>122</v>
      </c>
      <c r="H56" s="44">
        <f t="shared" si="1"/>
        <v>4.2068965517241379</v>
      </c>
      <c r="I56" s="60">
        <v>27</v>
      </c>
      <c r="J56" s="60">
        <v>10</v>
      </c>
      <c r="K56" s="60">
        <v>17</v>
      </c>
      <c r="L56" s="60">
        <v>31</v>
      </c>
      <c r="M56" s="44"/>
      <c r="N56" s="66">
        <v>430.25862068965517</v>
      </c>
      <c r="O56" s="66">
        <v>12.512490786558441</v>
      </c>
      <c r="P56" s="66">
        <v>469</v>
      </c>
      <c r="Q56" s="46">
        <v>433</v>
      </c>
      <c r="R56" s="46">
        <v>421.25</v>
      </c>
      <c r="S56" s="66">
        <v>418</v>
      </c>
      <c r="T56" s="45">
        <v>83.13333333333334</v>
      </c>
      <c r="U56" s="45"/>
      <c r="V56" s="45">
        <v>78.666666666666671</v>
      </c>
      <c r="W56" s="45">
        <v>2.2999999999999998</v>
      </c>
      <c r="X56" s="45">
        <v>95.63333333333334</v>
      </c>
      <c r="Y56" s="45"/>
      <c r="Z56" s="45">
        <v>80.5</v>
      </c>
      <c r="AA56" s="47"/>
      <c r="AB56" s="63">
        <v>419.61111111111109</v>
      </c>
      <c r="AC56" s="63">
        <v>12.650818545712495</v>
      </c>
      <c r="AD56" s="63">
        <v>469</v>
      </c>
      <c r="AE56" s="62">
        <v>428</v>
      </c>
      <c r="AF56" s="62">
        <v>411</v>
      </c>
      <c r="AG56" s="63">
        <v>407</v>
      </c>
      <c r="AH56" s="45">
        <v>80.071428571428569</v>
      </c>
      <c r="AI56" s="45"/>
      <c r="AJ56" s="45">
        <v>77.035714285714292</v>
      </c>
      <c r="AK56" s="45">
        <v>2.6428571428571428</v>
      </c>
      <c r="AL56" s="45">
        <v>94.321428571428569</v>
      </c>
      <c r="AM56" s="45"/>
      <c r="AN56" s="45">
        <v>76.964285714285708</v>
      </c>
    </row>
    <row r="57" spans="1:40" s="23" customFormat="1" ht="19.5" x14ac:dyDescent="0.3">
      <c r="A57" s="70" t="s">
        <v>179</v>
      </c>
      <c r="B57" s="41" t="s">
        <v>96</v>
      </c>
      <c r="C57" s="42" t="s">
        <v>207</v>
      </c>
      <c r="D57" s="43" t="s">
        <v>2</v>
      </c>
      <c r="E57" s="67">
        <v>23</v>
      </c>
      <c r="F57" s="68">
        <v>25</v>
      </c>
      <c r="G57" s="59">
        <v>94</v>
      </c>
      <c r="H57" s="44">
        <f t="shared" si="1"/>
        <v>3.76</v>
      </c>
      <c r="I57" s="60">
        <v>25</v>
      </c>
      <c r="J57" s="60">
        <v>13</v>
      </c>
      <c r="K57" s="60">
        <v>12</v>
      </c>
      <c r="L57" s="60">
        <v>17</v>
      </c>
      <c r="M57" s="44"/>
      <c r="N57" s="45">
        <v>415.89200000000005</v>
      </c>
      <c r="O57" s="45">
        <v>8.8809676274571476</v>
      </c>
      <c r="P57" s="45">
        <v>442.25</v>
      </c>
      <c r="Q57" s="46">
        <v>419.75</v>
      </c>
      <c r="R57" s="46">
        <v>409</v>
      </c>
      <c r="S57" s="45">
        <v>406.25</v>
      </c>
      <c r="T57" s="45">
        <v>69.12</v>
      </c>
      <c r="U57" s="45">
        <v>68.285714285714292</v>
      </c>
      <c r="V57" s="45">
        <v>84.944444444444443</v>
      </c>
      <c r="W57" s="45">
        <v>3.12</v>
      </c>
      <c r="X57" s="45">
        <v>91.68</v>
      </c>
      <c r="Y57" s="45">
        <v>78.444444444444443</v>
      </c>
      <c r="Z57" s="45">
        <v>82.46875</v>
      </c>
      <c r="AA57" s="47"/>
      <c r="AB57" s="61">
        <v>407.35100000000006</v>
      </c>
      <c r="AC57" s="61">
        <v>5.2823218379755383</v>
      </c>
      <c r="AD57" s="61">
        <v>423.5</v>
      </c>
      <c r="AE57" s="62">
        <v>410.75</v>
      </c>
      <c r="AF57" s="62">
        <v>403.20000000000005</v>
      </c>
      <c r="AG57" s="61">
        <v>399.5</v>
      </c>
      <c r="AH57" s="45">
        <v>66</v>
      </c>
      <c r="AI57" s="45">
        <v>61.833333333333336</v>
      </c>
      <c r="AJ57" s="45">
        <v>84.736842105263165</v>
      </c>
      <c r="AK57" s="45">
        <v>3.08</v>
      </c>
      <c r="AL57" s="45">
        <v>92.08</v>
      </c>
      <c r="AM57" s="45">
        <v>76.4375</v>
      </c>
      <c r="AN57" s="45">
        <v>81.147058823529406</v>
      </c>
    </row>
    <row r="58" spans="1:40" s="23" customFormat="1" ht="19.5" x14ac:dyDescent="0.3">
      <c r="A58" s="70"/>
      <c r="B58" s="41" t="s">
        <v>97</v>
      </c>
      <c r="C58" s="42" t="s">
        <v>207</v>
      </c>
      <c r="D58" s="43" t="s">
        <v>195</v>
      </c>
      <c r="E58" s="67">
        <v>13</v>
      </c>
      <c r="F58" s="68">
        <v>14</v>
      </c>
      <c r="G58" s="59">
        <v>73</v>
      </c>
      <c r="H58" s="44">
        <f t="shared" si="1"/>
        <v>5.2142857142857144</v>
      </c>
      <c r="I58" s="60">
        <v>14</v>
      </c>
      <c r="J58" s="60">
        <v>8</v>
      </c>
      <c r="K58" s="60">
        <v>6</v>
      </c>
      <c r="L58" s="60">
        <v>9</v>
      </c>
      <c r="M58" s="44"/>
      <c r="N58" s="45">
        <v>403.6553571428571</v>
      </c>
      <c r="O58" s="45">
        <v>3.111387187349842</v>
      </c>
      <c r="P58" s="45">
        <v>410</v>
      </c>
      <c r="Q58" s="46">
        <v>406.52499999999998</v>
      </c>
      <c r="R58" s="46">
        <v>401.125</v>
      </c>
      <c r="S58" s="45">
        <v>400</v>
      </c>
      <c r="T58" s="45">
        <v>67.571428571428569</v>
      </c>
      <c r="U58" s="45">
        <v>63.666666666666664</v>
      </c>
      <c r="V58" s="45">
        <v>82.272727272727266</v>
      </c>
      <c r="W58" s="45">
        <v>3</v>
      </c>
      <c r="X58" s="45">
        <v>93</v>
      </c>
      <c r="Y58" s="45">
        <v>66.875</v>
      </c>
      <c r="Z58" s="45">
        <v>80.2</v>
      </c>
      <c r="AA58" s="47"/>
      <c r="AB58" s="61">
        <v>401.08035714285717</v>
      </c>
      <c r="AC58" s="61">
        <v>3.1818427187299334</v>
      </c>
      <c r="AD58" s="61">
        <v>410</v>
      </c>
      <c r="AE58" s="62">
        <v>402.125</v>
      </c>
      <c r="AF58" s="62">
        <v>398.84375</v>
      </c>
      <c r="AG58" s="61">
        <v>397.75</v>
      </c>
      <c r="AH58" s="45">
        <v>64.785714285714292</v>
      </c>
      <c r="AI58" s="45">
        <v>53</v>
      </c>
      <c r="AJ58" s="45">
        <v>82</v>
      </c>
      <c r="AK58" s="45">
        <v>3.3571428571428572</v>
      </c>
      <c r="AL58" s="45">
        <v>90.928571428571431</v>
      </c>
      <c r="AM58" s="45">
        <v>71.5</v>
      </c>
      <c r="AN58" s="45">
        <v>80.884615384615387</v>
      </c>
    </row>
    <row r="59" spans="1:40" s="23" customFormat="1" ht="19.5" x14ac:dyDescent="0.3">
      <c r="A59" s="70"/>
      <c r="B59" s="41" t="s">
        <v>11</v>
      </c>
      <c r="C59" s="42" t="s">
        <v>207</v>
      </c>
      <c r="D59" s="43" t="s">
        <v>2</v>
      </c>
      <c r="E59" s="67">
        <v>5</v>
      </c>
      <c r="F59" s="68">
        <v>7</v>
      </c>
      <c r="G59" s="59">
        <v>33</v>
      </c>
      <c r="H59" s="44">
        <f t="shared" si="1"/>
        <v>4.7142857142857144</v>
      </c>
      <c r="I59" s="60">
        <v>7</v>
      </c>
      <c r="J59" s="60">
        <v>3</v>
      </c>
      <c r="K59" s="60">
        <v>4</v>
      </c>
      <c r="L59" s="60">
        <v>6</v>
      </c>
      <c r="M59" s="44"/>
      <c r="N59" s="45">
        <v>416.90714285714284</v>
      </c>
      <c r="O59" s="45">
        <v>7.0013992770554756</v>
      </c>
      <c r="P59" s="45">
        <v>430</v>
      </c>
      <c r="Q59" s="46">
        <v>422.5</v>
      </c>
      <c r="R59" s="46">
        <v>410</v>
      </c>
      <c r="S59" s="45">
        <v>409.6</v>
      </c>
      <c r="T59" s="45">
        <v>70.857142857142861</v>
      </c>
      <c r="U59" s="45">
        <v>74</v>
      </c>
      <c r="V59" s="45">
        <v>84</v>
      </c>
      <c r="W59" s="45">
        <v>3.8571428571428572</v>
      </c>
      <c r="X59" s="45">
        <v>86.428571428571431</v>
      </c>
      <c r="Y59" s="45">
        <v>86</v>
      </c>
      <c r="Z59" s="45">
        <v>86.916666666666671</v>
      </c>
      <c r="AA59" s="47"/>
      <c r="AB59" s="61">
        <v>412.00357142857143</v>
      </c>
      <c r="AC59" s="61">
        <v>9.6934295546317184</v>
      </c>
      <c r="AD59" s="61">
        <v>430</v>
      </c>
      <c r="AE59" s="62">
        <v>422.5</v>
      </c>
      <c r="AF59" s="62">
        <v>404.75</v>
      </c>
      <c r="AG59" s="61">
        <v>401</v>
      </c>
      <c r="AH59" s="45">
        <v>65</v>
      </c>
      <c r="AI59" s="45"/>
      <c r="AJ59" s="45">
        <v>82.142857142857139</v>
      </c>
      <c r="AK59" s="45">
        <v>3.2857142857142856</v>
      </c>
      <c r="AL59" s="45">
        <v>91.142857142857139</v>
      </c>
      <c r="AM59" s="45">
        <v>83.5</v>
      </c>
      <c r="AN59" s="45">
        <v>83.75</v>
      </c>
    </row>
    <row r="60" spans="1:40" s="23" customFormat="1" ht="19.5" x14ac:dyDescent="0.3">
      <c r="A60" s="54" t="s">
        <v>180</v>
      </c>
      <c r="B60" s="41" t="s">
        <v>12</v>
      </c>
      <c r="C60" s="42" t="s">
        <v>207</v>
      </c>
      <c r="D60" s="43" t="s">
        <v>0</v>
      </c>
      <c r="E60" s="67">
        <v>15</v>
      </c>
      <c r="F60" s="68">
        <v>16</v>
      </c>
      <c r="G60" s="59">
        <v>96</v>
      </c>
      <c r="H60" s="44">
        <f t="shared" si="1"/>
        <v>6</v>
      </c>
      <c r="I60" s="60">
        <v>17</v>
      </c>
      <c r="J60" s="60">
        <v>11</v>
      </c>
      <c r="K60" s="60">
        <v>6</v>
      </c>
      <c r="L60" s="60">
        <v>7</v>
      </c>
      <c r="M60" s="44"/>
      <c r="N60" s="45">
        <v>525.34375</v>
      </c>
      <c r="O60" s="45">
        <v>1.2575242294092082</v>
      </c>
      <c r="P60" s="45">
        <v>528.82500000000005</v>
      </c>
      <c r="Q60" s="46">
        <v>525.59375</v>
      </c>
      <c r="R60" s="46">
        <v>524.53125</v>
      </c>
      <c r="S60" s="45">
        <v>524.17499999999995</v>
      </c>
      <c r="T60" s="45">
        <v>93.625</v>
      </c>
      <c r="U60" s="45">
        <v>96.5</v>
      </c>
      <c r="V60" s="45"/>
      <c r="W60" s="45">
        <v>1.6875</v>
      </c>
      <c r="X60" s="45">
        <v>97.9375</v>
      </c>
      <c r="Y60" s="45">
        <v>96.375</v>
      </c>
      <c r="Z60" s="45"/>
      <c r="AA60" s="47"/>
      <c r="AB60" s="61">
        <v>525.03970588235291</v>
      </c>
      <c r="AC60" s="61">
        <v>1.3834913960504998</v>
      </c>
      <c r="AD60" s="61">
        <v>528.82500000000005</v>
      </c>
      <c r="AE60" s="62">
        <v>525.27500000000009</v>
      </c>
      <c r="AF60" s="62">
        <v>524</v>
      </c>
      <c r="AG60" s="61">
        <v>523.625</v>
      </c>
      <c r="AH60" s="45">
        <v>93.82352941176471</v>
      </c>
      <c r="AI60" s="45">
        <v>95.588235294117652</v>
      </c>
      <c r="AJ60" s="45"/>
      <c r="AK60" s="45">
        <v>1.7058823529411764</v>
      </c>
      <c r="AL60" s="45">
        <v>97.882352941176464</v>
      </c>
      <c r="AM60" s="45">
        <v>97.029411764705884</v>
      </c>
      <c r="AN60" s="45"/>
    </row>
    <row r="61" spans="1:40" s="23" customFormat="1" ht="19.5" x14ac:dyDescent="0.3">
      <c r="A61" s="70" t="s">
        <v>181</v>
      </c>
      <c r="B61" s="41" t="s">
        <v>13</v>
      </c>
      <c r="C61" s="42" t="s">
        <v>207</v>
      </c>
      <c r="D61" s="48" t="s">
        <v>0</v>
      </c>
      <c r="E61" s="67">
        <v>6</v>
      </c>
      <c r="F61" s="68">
        <v>6</v>
      </c>
      <c r="G61" s="59">
        <v>18</v>
      </c>
      <c r="H61" s="44">
        <f t="shared" si="1"/>
        <v>3</v>
      </c>
      <c r="I61" s="60">
        <v>6</v>
      </c>
      <c r="J61" s="60">
        <v>1</v>
      </c>
      <c r="K61" s="60">
        <v>5</v>
      </c>
      <c r="L61" s="60">
        <v>8</v>
      </c>
      <c r="M61" s="49"/>
      <c r="N61" s="45">
        <v>428.37916666666666</v>
      </c>
      <c r="O61" s="45">
        <v>5.7218225656014852</v>
      </c>
      <c r="P61" s="45">
        <v>436.8</v>
      </c>
      <c r="Q61" s="46">
        <v>435.45</v>
      </c>
      <c r="R61" s="46">
        <v>422.46249999999998</v>
      </c>
      <c r="S61" s="45">
        <v>421.6</v>
      </c>
      <c r="T61" s="45">
        <v>76.5</v>
      </c>
      <c r="U61" s="45">
        <v>70.833333333333329</v>
      </c>
      <c r="V61" s="45"/>
      <c r="W61" s="45">
        <v>2.8333333333333335</v>
      </c>
      <c r="X61" s="45">
        <v>93.333333333333329</v>
      </c>
      <c r="Y61" s="45">
        <v>78.916666666666671</v>
      </c>
      <c r="Z61" s="45"/>
      <c r="AA61" s="50"/>
      <c r="AB61" s="61">
        <v>405.29166666666669</v>
      </c>
      <c r="AC61" s="61">
        <v>15.632702545908355</v>
      </c>
      <c r="AD61" s="61">
        <v>422.75</v>
      </c>
      <c r="AE61" s="62">
        <v>420.20000000000005</v>
      </c>
      <c r="AF61" s="62">
        <v>396.96249999999998</v>
      </c>
      <c r="AG61" s="61">
        <v>374.27499999999998</v>
      </c>
      <c r="AH61" s="45">
        <v>70.833333333333329</v>
      </c>
      <c r="AI61" s="45">
        <v>66</v>
      </c>
      <c r="AJ61" s="45">
        <v>78.5</v>
      </c>
      <c r="AK61" s="45">
        <v>2.6666666666666665</v>
      </c>
      <c r="AL61" s="45">
        <v>95</v>
      </c>
      <c r="AM61" s="45">
        <v>72.833333333333329</v>
      </c>
      <c r="AN61" s="45"/>
    </row>
    <row r="62" spans="1:40" s="23" customFormat="1" ht="19.5" x14ac:dyDescent="0.3">
      <c r="A62" s="70"/>
      <c r="B62" s="41" t="s">
        <v>98</v>
      </c>
      <c r="C62" s="42" t="s">
        <v>207</v>
      </c>
      <c r="D62" s="48" t="s">
        <v>191</v>
      </c>
      <c r="E62" s="67">
        <v>5</v>
      </c>
      <c r="F62" s="68">
        <v>6</v>
      </c>
      <c r="G62" s="59">
        <v>20</v>
      </c>
      <c r="H62" s="44">
        <f t="shared" si="1"/>
        <v>3.3333333333333335</v>
      </c>
      <c r="I62" s="60">
        <v>6</v>
      </c>
      <c r="J62" s="60">
        <v>2</v>
      </c>
      <c r="K62" s="60">
        <v>4</v>
      </c>
      <c r="L62" s="60">
        <v>10</v>
      </c>
      <c r="M62" s="49"/>
      <c r="N62" s="45">
        <v>413.375</v>
      </c>
      <c r="O62" s="45">
        <v>6.5419416078097603</v>
      </c>
      <c r="P62" s="45">
        <v>425.72500000000002</v>
      </c>
      <c r="Q62" s="46">
        <v>419.3</v>
      </c>
      <c r="R62" s="46">
        <v>407.9</v>
      </c>
      <c r="S62" s="45">
        <v>407.42500000000001</v>
      </c>
      <c r="T62" s="45">
        <v>69</v>
      </c>
      <c r="U62" s="45">
        <v>70.8</v>
      </c>
      <c r="V62" s="45"/>
      <c r="W62" s="45">
        <v>4.4000000000000004</v>
      </c>
      <c r="X62" s="45">
        <v>84.2</v>
      </c>
      <c r="Y62" s="45">
        <v>79.900000000000006</v>
      </c>
      <c r="Z62" s="45"/>
      <c r="AA62" s="50"/>
      <c r="AB62" s="61">
        <v>408.12083333333334</v>
      </c>
      <c r="AC62" s="61">
        <v>8.1798713399974474</v>
      </c>
      <c r="AD62" s="61">
        <v>425.72500000000002</v>
      </c>
      <c r="AE62" s="62">
        <v>412</v>
      </c>
      <c r="AF62" s="62">
        <v>403.00625000000002</v>
      </c>
      <c r="AG62" s="61">
        <v>400.625</v>
      </c>
      <c r="AH62" s="45">
        <v>76.5</v>
      </c>
      <c r="AI62" s="45">
        <v>61.5</v>
      </c>
      <c r="AJ62" s="45"/>
      <c r="AK62" s="45">
        <v>3.1666666666666665</v>
      </c>
      <c r="AL62" s="45">
        <v>91.166666666666671</v>
      </c>
      <c r="AM62" s="45">
        <v>78.083333333333329</v>
      </c>
      <c r="AN62" s="45"/>
    </row>
    <row r="63" spans="1:40" s="23" customFormat="1" ht="19.5" x14ac:dyDescent="0.3">
      <c r="A63" s="70"/>
      <c r="B63" s="41" t="s">
        <v>14</v>
      </c>
      <c r="C63" s="42" t="s">
        <v>207</v>
      </c>
      <c r="D63" s="48" t="s">
        <v>0</v>
      </c>
      <c r="E63" s="67">
        <v>7</v>
      </c>
      <c r="F63" s="68">
        <v>7</v>
      </c>
      <c r="G63" s="59">
        <v>26</v>
      </c>
      <c r="H63" s="44">
        <f t="shared" si="1"/>
        <v>3.7142857142857144</v>
      </c>
      <c r="I63" s="60">
        <v>7</v>
      </c>
      <c r="J63" s="60">
        <v>1</v>
      </c>
      <c r="K63" s="60">
        <v>6</v>
      </c>
      <c r="L63" s="60">
        <v>11</v>
      </c>
      <c r="M63" s="55"/>
      <c r="N63" s="45">
        <v>413.17857142857144</v>
      </c>
      <c r="O63" s="45">
        <v>3.4308846363250205</v>
      </c>
      <c r="P63" s="45">
        <v>418.4</v>
      </c>
      <c r="Q63" s="46">
        <v>418.22500000000002</v>
      </c>
      <c r="R63" s="46">
        <v>410.75</v>
      </c>
      <c r="S63" s="45">
        <v>409.2</v>
      </c>
      <c r="T63" s="45">
        <v>78</v>
      </c>
      <c r="U63" s="45">
        <v>63.428571428571431</v>
      </c>
      <c r="V63" s="45"/>
      <c r="W63" s="45">
        <v>2.4285714285714284</v>
      </c>
      <c r="X63" s="45">
        <v>95.714285714285708</v>
      </c>
      <c r="Y63" s="45">
        <v>75.285714285714292</v>
      </c>
      <c r="Z63" s="45"/>
      <c r="AA63" s="56"/>
      <c r="AB63" s="61">
        <v>402.98571428571421</v>
      </c>
      <c r="AC63" s="61">
        <v>4.45029808679078</v>
      </c>
      <c r="AD63" s="61">
        <v>410.75</v>
      </c>
      <c r="AE63" s="62">
        <v>406.52499999999998</v>
      </c>
      <c r="AF63" s="62">
        <v>398.97500000000002</v>
      </c>
      <c r="AG63" s="61">
        <v>398</v>
      </c>
      <c r="AH63" s="45">
        <v>72.142857142857139</v>
      </c>
      <c r="AI63" s="45">
        <v>64.428571428571431</v>
      </c>
      <c r="AJ63" s="45"/>
      <c r="AK63" s="45">
        <v>3</v>
      </c>
      <c r="AL63" s="45">
        <v>93</v>
      </c>
      <c r="AM63" s="45">
        <v>73.428571428571431</v>
      </c>
      <c r="AN63" s="45"/>
    </row>
    <row r="64" spans="1:40" s="23" customFormat="1" ht="19.5" x14ac:dyDescent="0.3">
      <c r="A64" s="70"/>
      <c r="B64" s="41" t="s">
        <v>99</v>
      </c>
      <c r="C64" s="42" t="s">
        <v>207</v>
      </c>
      <c r="D64" s="48" t="s">
        <v>192</v>
      </c>
      <c r="E64" s="67">
        <v>15</v>
      </c>
      <c r="F64" s="68">
        <v>17</v>
      </c>
      <c r="G64" s="59">
        <v>58</v>
      </c>
      <c r="H64" s="44">
        <f t="shared" si="1"/>
        <v>3.4117647058823528</v>
      </c>
      <c r="I64" s="60">
        <v>16</v>
      </c>
      <c r="J64" s="60">
        <v>8</v>
      </c>
      <c r="K64" s="60">
        <v>8</v>
      </c>
      <c r="L64" s="60">
        <v>12</v>
      </c>
      <c r="M64" s="49"/>
      <c r="N64" s="45">
        <v>429.32647058823534</v>
      </c>
      <c r="O64" s="45">
        <v>11.312562871413988</v>
      </c>
      <c r="P64" s="45">
        <v>461.25</v>
      </c>
      <c r="Q64" s="46">
        <v>432.125</v>
      </c>
      <c r="R64" s="46">
        <v>420.53750000000002</v>
      </c>
      <c r="S64" s="45">
        <v>416.65</v>
      </c>
      <c r="T64" s="45">
        <v>76.764705882352942</v>
      </c>
      <c r="U64" s="45">
        <v>68.82352941176471</v>
      </c>
      <c r="V64" s="45"/>
      <c r="W64" s="45">
        <v>2.5294117647058822</v>
      </c>
      <c r="X64" s="45">
        <v>95</v>
      </c>
      <c r="Y64" s="45">
        <v>80.411764705882348</v>
      </c>
      <c r="Z64" s="45"/>
      <c r="AA64" s="50"/>
      <c r="AB64" s="61">
        <v>416.45</v>
      </c>
      <c r="AC64" s="61">
        <v>16.342376854362154</v>
      </c>
      <c r="AD64" s="61">
        <v>461.25</v>
      </c>
      <c r="AE64" s="62">
        <v>425.13125000000002</v>
      </c>
      <c r="AF64" s="62">
        <v>407.79374999999999</v>
      </c>
      <c r="AG64" s="61">
        <v>384.47500000000002</v>
      </c>
      <c r="AH64" s="45">
        <v>80.5625</v>
      </c>
      <c r="AI64" s="45">
        <v>64.666666666666671</v>
      </c>
      <c r="AJ64" s="45">
        <v>93</v>
      </c>
      <c r="AK64" s="45">
        <v>2.9375</v>
      </c>
      <c r="AL64" s="45">
        <v>92.4375</v>
      </c>
      <c r="AM64" s="45">
        <v>75.5</v>
      </c>
      <c r="AN64" s="45"/>
    </row>
    <row r="65" spans="1:40" s="23" customFormat="1" ht="19.5" x14ac:dyDescent="0.3">
      <c r="A65" s="54" t="s">
        <v>182</v>
      </c>
      <c r="B65" s="41" t="s">
        <v>100</v>
      </c>
      <c r="C65" s="52" t="s">
        <v>203</v>
      </c>
      <c r="D65" s="48" t="s">
        <v>196</v>
      </c>
      <c r="E65" s="67">
        <v>53</v>
      </c>
      <c r="F65" s="68">
        <v>57</v>
      </c>
      <c r="G65" s="59">
        <v>235</v>
      </c>
      <c r="H65" s="44">
        <f t="shared" si="1"/>
        <v>4.1228070175438596</v>
      </c>
      <c r="I65" s="60">
        <v>55</v>
      </c>
      <c r="J65" s="60">
        <v>22</v>
      </c>
      <c r="K65" s="60">
        <v>33</v>
      </c>
      <c r="L65" s="60">
        <v>67</v>
      </c>
      <c r="M65" s="49"/>
      <c r="N65" s="45">
        <v>416.87931034482756</v>
      </c>
      <c r="O65" s="45">
        <v>8.0789799334912971</v>
      </c>
      <c r="P65" s="45">
        <v>446.5</v>
      </c>
      <c r="Q65" s="46">
        <v>420.625</v>
      </c>
      <c r="R65" s="46">
        <v>410.375</v>
      </c>
      <c r="S65" s="45">
        <v>409</v>
      </c>
      <c r="T65" s="45">
        <v>80.120689655172413</v>
      </c>
      <c r="U65" s="45"/>
      <c r="V65" s="45">
        <v>74.310344827586206</v>
      </c>
      <c r="W65" s="45">
        <v>2.6896551724137931</v>
      </c>
      <c r="X65" s="45">
        <v>94.448275862068968</v>
      </c>
      <c r="Y65" s="45"/>
      <c r="Z65" s="45">
        <v>78.284482758620683</v>
      </c>
      <c r="AA65" s="50"/>
      <c r="AB65" s="61">
        <v>408.83636363636361</v>
      </c>
      <c r="AC65" s="61">
        <v>8.4568716252495175</v>
      </c>
      <c r="AD65" s="61">
        <v>446.5</v>
      </c>
      <c r="AE65" s="62">
        <v>413</v>
      </c>
      <c r="AF65" s="62">
        <v>402.5</v>
      </c>
      <c r="AG65" s="61">
        <v>400.5</v>
      </c>
      <c r="AH65" s="45">
        <v>77.654545454545456</v>
      </c>
      <c r="AI65" s="45"/>
      <c r="AJ65" s="45">
        <v>75.2</v>
      </c>
      <c r="AK65" s="45">
        <v>2.7454545454545456</v>
      </c>
      <c r="AL65" s="45">
        <v>94</v>
      </c>
      <c r="AM65" s="45">
        <v>63.5</v>
      </c>
      <c r="AN65" s="45">
        <v>73.222222222222229</v>
      </c>
    </row>
    <row r="66" spans="1:40" s="23" customFormat="1" ht="19.5" x14ac:dyDescent="0.3">
      <c r="A66" s="70" t="s">
        <v>183</v>
      </c>
      <c r="B66" s="41" t="s">
        <v>15</v>
      </c>
      <c r="C66" s="52" t="s">
        <v>208</v>
      </c>
      <c r="D66" s="48" t="s">
        <v>197</v>
      </c>
      <c r="E66" s="67">
        <v>6</v>
      </c>
      <c r="F66" s="68">
        <v>14</v>
      </c>
      <c r="G66" s="59">
        <v>55</v>
      </c>
      <c r="H66" s="44">
        <f t="shared" si="1"/>
        <v>3.9285714285714284</v>
      </c>
      <c r="I66" s="60">
        <v>15</v>
      </c>
      <c r="J66" s="60">
        <v>8</v>
      </c>
      <c r="K66" s="60">
        <v>7</v>
      </c>
      <c r="L66" s="60">
        <v>14</v>
      </c>
      <c r="M66" s="49"/>
      <c r="N66" s="45">
        <v>410.20178571428579</v>
      </c>
      <c r="O66" s="45">
        <v>8.690211366642167</v>
      </c>
      <c r="P66" s="45">
        <v>423.42500000000001</v>
      </c>
      <c r="Q66" s="46">
        <v>419.44375000000002</v>
      </c>
      <c r="R66" s="46">
        <v>401.63749999999999</v>
      </c>
      <c r="S66" s="45">
        <v>397.45</v>
      </c>
      <c r="T66" s="45">
        <v>73.428571428571431</v>
      </c>
      <c r="U66" s="45">
        <v>69.428571428571431</v>
      </c>
      <c r="V66" s="45"/>
      <c r="W66" s="45">
        <v>3.3571428571428572</v>
      </c>
      <c r="X66" s="45">
        <v>89.928571428571431</v>
      </c>
      <c r="Y66" s="45">
        <v>73.321428571428569</v>
      </c>
      <c r="Z66" s="45"/>
      <c r="AA66" s="50"/>
      <c r="AB66" s="61">
        <v>402.55000000000007</v>
      </c>
      <c r="AC66" s="61">
        <v>12.898649800138271</v>
      </c>
      <c r="AD66" s="61">
        <v>423.42500000000001</v>
      </c>
      <c r="AE66" s="62">
        <v>419.17500000000001</v>
      </c>
      <c r="AF66" s="62">
        <v>390.7</v>
      </c>
      <c r="AG66" s="61">
        <v>387</v>
      </c>
      <c r="AH66" s="45">
        <v>66.400000000000006</v>
      </c>
      <c r="AI66" s="45">
        <v>69.733333333333334</v>
      </c>
      <c r="AJ66" s="45"/>
      <c r="AK66" s="45">
        <v>3.3333333333333335</v>
      </c>
      <c r="AL66" s="45">
        <v>89.733333333333334</v>
      </c>
      <c r="AM66" s="45">
        <v>72.86666666666666</v>
      </c>
      <c r="AN66" s="45"/>
    </row>
    <row r="67" spans="1:40" s="23" customFormat="1" ht="19.5" x14ac:dyDescent="0.3">
      <c r="A67" s="70"/>
      <c r="B67" s="41" t="s">
        <v>16</v>
      </c>
      <c r="C67" s="52" t="s">
        <v>208</v>
      </c>
      <c r="D67" s="48" t="s">
        <v>197</v>
      </c>
      <c r="E67" s="67">
        <v>8</v>
      </c>
      <c r="F67" s="68">
        <v>10</v>
      </c>
      <c r="G67" s="59">
        <v>29</v>
      </c>
      <c r="H67" s="44">
        <f t="shared" si="1"/>
        <v>2.9</v>
      </c>
      <c r="I67" s="60">
        <v>8</v>
      </c>
      <c r="J67" s="60">
        <v>3</v>
      </c>
      <c r="K67" s="60">
        <v>5</v>
      </c>
      <c r="L67" s="60">
        <v>9</v>
      </c>
      <c r="M67" s="49"/>
      <c r="N67" s="45">
        <v>418.97000000000008</v>
      </c>
      <c r="O67" s="45">
        <v>16.54722333202611</v>
      </c>
      <c r="P67" s="45">
        <v>458.875</v>
      </c>
      <c r="Q67" s="46">
        <v>430.94375000000002</v>
      </c>
      <c r="R67" s="46">
        <v>406.00625000000002</v>
      </c>
      <c r="S67" s="45">
        <v>404.3</v>
      </c>
      <c r="T67" s="45">
        <v>73</v>
      </c>
      <c r="U67" s="45">
        <v>68.375</v>
      </c>
      <c r="V67" s="45">
        <v>89</v>
      </c>
      <c r="W67" s="45">
        <v>2.8</v>
      </c>
      <c r="X67" s="45">
        <v>93.9</v>
      </c>
      <c r="Y67" s="45">
        <v>76.400000000000006</v>
      </c>
      <c r="Z67" s="45"/>
      <c r="AA67" s="50"/>
      <c r="AB67" s="61">
        <v>404.48437499999994</v>
      </c>
      <c r="AC67" s="61">
        <v>12.033416606868073</v>
      </c>
      <c r="AD67" s="61">
        <v>433.77499999999998</v>
      </c>
      <c r="AE67" s="62">
        <v>407.45</v>
      </c>
      <c r="AF67" s="62">
        <v>395.58749999999998</v>
      </c>
      <c r="AG67" s="61">
        <v>394.05</v>
      </c>
      <c r="AH67" s="45">
        <v>74</v>
      </c>
      <c r="AI67" s="45">
        <v>63.125</v>
      </c>
      <c r="AJ67" s="45"/>
      <c r="AK67" s="45">
        <v>2.625</v>
      </c>
      <c r="AL67" s="45">
        <v>95.125</v>
      </c>
      <c r="AM67" s="45">
        <v>73.4375</v>
      </c>
      <c r="AN67" s="45"/>
    </row>
    <row r="68" spans="1:40" s="23" customFormat="1" ht="19.5" x14ac:dyDescent="0.3">
      <c r="A68" s="70"/>
      <c r="B68" s="41" t="s">
        <v>17</v>
      </c>
      <c r="C68" s="52" t="s">
        <v>208</v>
      </c>
      <c r="D68" s="48" t="s">
        <v>2</v>
      </c>
      <c r="E68" s="67">
        <v>7</v>
      </c>
      <c r="F68" s="68">
        <v>10</v>
      </c>
      <c r="G68" s="59">
        <v>28</v>
      </c>
      <c r="H68" s="44">
        <f t="shared" si="1"/>
        <v>2.8</v>
      </c>
      <c r="I68" s="60">
        <v>10</v>
      </c>
      <c r="J68" s="60">
        <v>6</v>
      </c>
      <c r="K68" s="60">
        <v>4</v>
      </c>
      <c r="L68" s="60">
        <v>4</v>
      </c>
      <c r="M68" s="49"/>
      <c r="N68" s="45">
        <v>422.76249999999999</v>
      </c>
      <c r="O68" s="45">
        <v>10.930457732866344</v>
      </c>
      <c r="P68" s="45">
        <v>444.6</v>
      </c>
      <c r="Q68" s="46">
        <v>431.77499999999998</v>
      </c>
      <c r="R68" s="46">
        <v>413.85624999999999</v>
      </c>
      <c r="S68" s="45">
        <v>412.85</v>
      </c>
      <c r="T68" s="45">
        <v>73.8</v>
      </c>
      <c r="U68" s="45">
        <v>72.222222222222229</v>
      </c>
      <c r="V68" s="45">
        <v>93</v>
      </c>
      <c r="W68" s="45">
        <v>3.7</v>
      </c>
      <c r="X68" s="45">
        <v>88.4</v>
      </c>
      <c r="Y68" s="45">
        <v>78.25</v>
      </c>
      <c r="Z68" s="45"/>
      <c r="AA68" s="50"/>
      <c r="AB68" s="61">
        <v>420.18999999999994</v>
      </c>
      <c r="AC68" s="61">
        <v>12.759747254552424</v>
      </c>
      <c r="AD68" s="61">
        <v>444.6</v>
      </c>
      <c r="AE68" s="62">
        <v>431.77499999999998</v>
      </c>
      <c r="AF68" s="62">
        <v>410.78125</v>
      </c>
      <c r="AG68" s="61">
        <v>406.67500000000001</v>
      </c>
      <c r="AH68" s="45">
        <v>73.8</v>
      </c>
      <c r="AI68" s="45">
        <v>73.777777777777771</v>
      </c>
      <c r="AJ68" s="45">
        <v>93</v>
      </c>
      <c r="AK68" s="45">
        <v>3.9</v>
      </c>
      <c r="AL68" s="45">
        <v>87.1</v>
      </c>
      <c r="AM68" s="45">
        <v>75.8</v>
      </c>
      <c r="AN68" s="45"/>
    </row>
    <row r="69" spans="1:40" s="23" customFormat="1" ht="19.5" x14ac:dyDescent="0.3">
      <c r="A69" s="70"/>
      <c r="B69" s="41" t="s">
        <v>85</v>
      </c>
      <c r="C69" s="52" t="s">
        <v>208</v>
      </c>
      <c r="D69" s="48" t="s">
        <v>2</v>
      </c>
      <c r="E69" s="67">
        <v>11</v>
      </c>
      <c r="F69" s="68">
        <v>13</v>
      </c>
      <c r="G69" s="59">
        <v>48</v>
      </c>
      <c r="H69" s="44">
        <f t="shared" si="1"/>
        <v>3.6923076923076925</v>
      </c>
      <c r="I69" s="60">
        <v>13</v>
      </c>
      <c r="J69" s="60">
        <v>4</v>
      </c>
      <c r="K69" s="60">
        <v>9</v>
      </c>
      <c r="L69" s="60">
        <v>16</v>
      </c>
      <c r="M69" s="49"/>
      <c r="N69" s="66">
        <v>398.14807692307693</v>
      </c>
      <c r="O69" s="66">
        <v>6.0210165696911186</v>
      </c>
      <c r="P69" s="66">
        <v>413.375</v>
      </c>
      <c r="Q69" s="46">
        <v>401.58749999999998</v>
      </c>
      <c r="R69" s="46">
        <v>392.5625</v>
      </c>
      <c r="S69" s="66">
        <v>390.72500000000002</v>
      </c>
      <c r="T69" s="45">
        <v>70.357142857142861</v>
      </c>
      <c r="U69" s="45">
        <v>58.1</v>
      </c>
      <c r="V69" s="45">
        <v>85.5</v>
      </c>
      <c r="W69" s="45">
        <v>2.7857142857142856</v>
      </c>
      <c r="X69" s="45">
        <v>93.142857142857139</v>
      </c>
      <c r="Y69" s="45">
        <v>69.25</v>
      </c>
      <c r="Z69" s="45"/>
      <c r="AA69" s="50"/>
      <c r="AB69" s="63">
        <v>379.07500000000005</v>
      </c>
      <c r="AC69" s="63">
        <v>14.774598133281573</v>
      </c>
      <c r="AD69" s="63">
        <v>397.55</v>
      </c>
      <c r="AE69" s="62">
        <v>392.8125</v>
      </c>
      <c r="AF69" s="62">
        <v>361.9</v>
      </c>
      <c r="AG69" s="63">
        <v>358.45</v>
      </c>
      <c r="AH69" s="45">
        <v>57.357142857142854</v>
      </c>
      <c r="AI69" s="45">
        <v>61.4</v>
      </c>
      <c r="AJ69" s="45">
        <v>74.111111111111114</v>
      </c>
      <c r="AK69" s="45">
        <v>3.5714285714285716</v>
      </c>
      <c r="AL69" s="45">
        <v>88.285714285714292</v>
      </c>
      <c r="AM69" s="45">
        <v>67.964285714285708</v>
      </c>
      <c r="AN69" s="45"/>
    </row>
    <row r="70" spans="1:40" s="24" customFormat="1" ht="19.5" x14ac:dyDescent="0.3">
      <c r="A70" s="70"/>
      <c r="B70" s="41" t="s">
        <v>169</v>
      </c>
      <c r="C70" s="52" t="s">
        <v>208</v>
      </c>
      <c r="D70" s="48" t="s">
        <v>2</v>
      </c>
      <c r="E70" s="67">
        <v>10</v>
      </c>
      <c r="F70" s="68">
        <v>17</v>
      </c>
      <c r="G70" s="59">
        <v>85</v>
      </c>
      <c r="H70" s="44">
        <f t="shared" ref="H70:H75" si="2">G70/F70</f>
        <v>5</v>
      </c>
      <c r="I70" s="60">
        <v>17</v>
      </c>
      <c r="J70" s="60">
        <v>6</v>
      </c>
      <c r="K70" s="60">
        <v>11</v>
      </c>
      <c r="L70" s="60">
        <v>30</v>
      </c>
      <c r="M70" s="49"/>
      <c r="N70" s="45">
        <v>423.25147058823535</v>
      </c>
      <c r="O70" s="45">
        <v>7.3506325787580122</v>
      </c>
      <c r="P70" s="45">
        <v>440.27499999999998</v>
      </c>
      <c r="Q70" s="46">
        <v>429.21249999999998</v>
      </c>
      <c r="R70" s="46">
        <v>416.25</v>
      </c>
      <c r="S70" s="45">
        <v>413.47500000000002</v>
      </c>
      <c r="T70" s="45">
        <v>76.882352941176464</v>
      </c>
      <c r="U70" s="45">
        <v>69.82352941176471</v>
      </c>
      <c r="V70" s="45"/>
      <c r="W70" s="45">
        <v>2.8823529411764706</v>
      </c>
      <c r="X70" s="45">
        <v>92.705882352941174</v>
      </c>
      <c r="Y70" s="45">
        <v>77.029411764705884</v>
      </c>
      <c r="Z70" s="45"/>
      <c r="AA70" s="50"/>
      <c r="AB70" s="61">
        <v>411.0411764705882</v>
      </c>
      <c r="AC70" s="61">
        <v>9.4808357055043562</v>
      </c>
      <c r="AD70" s="61">
        <v>429.32499999999999</v>
      </c>
      <c r="AE70" s="62">
        <v>415.41250000000002</v>
      </c>
      <c r="AF70" s="62">
        <v>403.11249999999995</v>
      </c>
      <c r="AG70" s="61">
        <v>399.07499999999999</v>
      </c>
      <c r="AH70" s="45">
        <v>73.705882352941174</v>
      </c>
      <c r="AI70" s="45">
        <v>67</v>
      </c>
      <c r="AJ70" s="45">
        <v>79</v>
      </c>
      <c r="AK70" s="45">
        <v>3.3529411764705883</v>
      </c>
      <c r="AL70" s="45">
        <v>90.470588235294116</v>
      </c>
      <c r="AM70" s="45">
        <v>76.117647058823536</v>
      </c>
      <c r="AN70" s="45"/>
    </row>
    <row r="71" spans="1:40" x14ac:dyDescent="0.3">
      <c r="A71" s="70" t="s">
        <v>184</v>
      </c>
      <c r="B71" s="41" t="s">
        <v>101</v>
      </c>
      <c r="C71" s="52" t="s">
        <v>208</v>
      </c>
      <c r="D71" s="48" t="s">
        <v>126</v>
      </c>
      <c r="E71" s="67">
        <v>24</v>
      </c>
      <c r="F71" s="68">
        <v>30</v>
      </c>
      <c r="G71" s="59">
        <v>89</v>
      </c>
      <c r="H71" s="44">
        <f t="shared" si="2"/>
        <v>2.9666666666666668</v>
      </c>
      <c r="I71" s="60">
        <v>30</v>
      </c>
      <c r="J71" s="60">
        <v>9</v>
      </c>
      <c r="K71" s="60">
        <v>21</v>
      </c>
      <c r="L71" s="60">
        <v>33</v>
      </c>
      <c r="M71" s="49"/>
      <c r="N71" s="66">
        <v>432.0408333333333</v>
      </c>
      <c r="O71" s="66">
        <v>8.3771079022261414</v>
      </c>
      <c r="P71" s="66">
        <v>459.5</v>
      </c>
      <c r="Q71" s="46">
        <v>437.82499999999999</v>
      </c>
      <c r="R71" s="46">
        <v>425.80624999999998</v>
      </c>
      <c r="S71" s="66">
        <v>423.625</v>
      </c>
      <c r="T71" s="45">
        <v>71.161290322580641</v>
      </c>
      <c r="U71" s="45">
        <v>75.965517241379317</v>
      </c>
      <c r="V71" s="45">
        <v>92.5</v>
      </c>
      <c r="W71" s="45">
        <v>2.838709677419355</v>
      </c>
      <c r="X71" s="45">
        <v>93.129032258064512</v>
      </c>
      <c r="Y71" s="45">
        <v>77.370967741935488</v>
      </c>
      <c r="Z71" s="45"/>
      <c r="AA71" s="49"/>
      <c r="AB71" s="63">
        <v>408.04583333333341</v>
      </c>
      <c r="AC71" s="63">
        <v>22.313895225595399</v>
      </c>
      <c r="AD71" s="63">
        <v>459.5</v>
      </c>
      <c r="AE71" s="62">
        <v>426.35625000000005</v>
      </c>
      <c r="AF71" s="62">
        <v>389.19375000000002</v>
      </c>
      <c r="AG71" s="63">
        <v>370.125</v>
      </c>
      <c r="AH71" s="45">
        <v>69.032258064516128</v>
      </c>
      <c r="AI71" s="45">
        <v>68.769230769230774</v>
      </c>
      <c r="AJ71" s="45">
        <v>83</v>
      </c>
      <c r="AK71" s="45">
        <v>3.032258064516129</v>
      </c>
      <c r="AL71" s="45">
        <v>91.870967741935488</v>
      </c>
      <c r="AM71" s="45">
        <v>73.209677419354833</v>
      </c>
      <c r="AN71" s="45"/>
    </row>
    <row r="72" spans="1:40" x14ac:dyDescent="0.3">
      <c r="A72" s="70"/>
      <c r="B72" s="41" t="s">
        <v>102</v>
      </c>
      <c r="C72" s="52" t="s">
        <v>208</v>
      </c>
      <c r="D72" s="48" t="s">
        <v>126</v>
      </c>
      <c r="E72" s="67">
        <v>10</v>
      </c>
      <c r="F72" s="68">
        <v>11</v>
      </c>
      <c r="G72" s="59">
        <v>41</v>
      </c>
      <c r="H72" s="44">
        <f t="shared" si="2"/>
        <v>3.7272727272727271</v>
      </c>
      <c r="I72" s="60">
        <v>11</v>
      </c>
      <c r="J72" s="60">
        <v>3</v>
      </c>
      <c r="K72" s="60">
        <v>8</v>
      </c>
      <c r="L72" s="60">
        <v>13</v>
      </c>
      <c r="M72" s="49"/>
      <c r="N72" s="45">
        <v>429.00227272727267</v>
      </c>
      <c r="O72" s="45">
        <v>17.33164294311041</v>
      </c>
      <c r="P72" s="45">
        <v>481.67500000000001</v>
      </c>
      <c r="Q72" s="46">
        <v>428.97500000000002</v>
      </c>
      <c r="R72" s="46">
        <v>418.92500000000001</v>
      </c>
      <c r="S72" s="45">
        <v>418.65</v>
      </c>
      <c r="T72" s="45">
        <v>77.36363636363636</v>
      </c>
      <c r="U72" s="45">
        <v>73.181818181818187</v>
      </c>
      <c r="V72" s="45"/>
      <c r="W72" s="45">
        <v>2.8181818181818183</v>
      </c>
      <c r="X72" s="45">
        <v>93.272727272727266</v>
      </c>
      <c r="Y72" s="45">
        <v>76.227272727272734</v>
      </c>
      <c r="Z72" s="45"/>
      <c r="AA72" s="49"/>
      <c r="AB72" s="61">
        <v>412.37499999999994</v>
      </c>
      <c r="AC72" s="61">
        <v>5.7496343757306541</v>
      </c>
      <c r="AD72" s="61">
        <v>423.42500000000001</v>
      </c>
      <c r="AE72" s="62">
        <v>418.65</v>
      </c>
      <c r="AF72" s="62">
        <v>408.27499999999998</v>
      </c>
      <c r="AG72" s="61">
        <v>406.07499999999999</v>
      </c>
      <c r="AH72" s="45">
        <v>73.545454545454547</v>
      </c>
      <c r="AI72" s="45">
        <v>64.099999999999994</v>
      </c>
      <c r="AJ72" s="45">
        <v>81</v>
      </c>
      <c r="AK72" s="45">
        <v>3.0909090909090908</v>
      </c>
      <c r="AL72" s="45">
        <v>93.090909090909093</v>
      </c>
      <c r="AM72" s="45">
        <v>78.227272727272734</v>
      </c>
      <c r="AN72" s="45"/>
    </row>
    <row r="73" spans="1:40" ht="20.100000000000001" customHeight="1" x14ac:dyDescent="0.3">
      <c r="A73" s="70"/>
      <c r="B73" s="41" t="s">
        <v>170</v>
      </c>
      <c r="C73" s="52" t="s">
        <v>208</v>
      </c>
      <c r="D73" s="57" t="s">
        <v>189</v>
      </c>
      <c r="E73" s="67">
        <v>34</v>
      </c>
      <c r="F73" s="68">
        <v>41</v>
      </c>
      <c r="G73" s="59">
        <v>166</v>
      </c>
      <c r="H73" s="44">
        <f t="shared" si="2"/>
        <v>4.0487804878048781</v>
      </c>
      <c r="I73" s="60">
        <v>36</v>
      </c>
      <c r="J73" s="60">
        <v>14</v>
      </c>
      <c r="K73" s="60">
        <v>22</v>
      </c>
      <c r="L73" s="60">
        <v>40</v>
      </c>
      <c r="M73" s="58"/>
      <c r="N73" s="45">
        <v>433.84085365853656</v>
      </c>
      <c r="O73" s="45">
        <v>8.4684632970031455</v>
      </c>
      <c r="P73" s="45">
        <v>454.47500000000002</v>
      </c>
      <c r="Q73" s="46">
        <v>440.33749999999998</v>
      </c>
      <c r="R73" s="46">
        <v>426.26249999999999</v>
      </c>
      <c r="S73" s="45">
        <v>422.9</v>
      </c>
      <c r="T73" s="45">
        <v>72.951219512195124</v>
      </c>
      <c r="U73" s="45">
        <v>76.481481481481481</v>
      </c>
      <c r="V73" s="45">
        <v>88.357142857142861</v>
      </c>
      <c r="W73" s="45">
        <v>2.8780487804878048</v>
      </c>
      <c r="X73" s="45">
        <v>92.829268292682926</v>
      </c>
      <c r="Y73" s="45">
        <v>79.564516129032256</v>
      </c>
      <c r="Z73" s="45">
        <v>86.9</v>
      </c>
      <c r="AA73" s="58"/>
      <c r="AB73" s="61">
        <v>423.83680555555554</v>
      </c>
      <c r="AC73" s="61">
        <v>9.2498413764750982</v>
      </c>
      <c r="AD73" s="61">
        <v>454.47500000000002</v>
      </c>
      <c r="AE73" s="62">
        <v>427.80624999999998</v>
      </c>
      <c r="AF73" s="62">
        <v>416.53750000000002</v>
      </c>
      <c r="AG73" s="61">
        <v>413.57499999999999</v>
      </c>
      <c r="AH73" s="45">
        <v>75.166666666666671</v>
      </c>
      <c r="AI73" s="45">
        <v>70.727272727272734</v>
      </c>
      <c r="AJ73" s="45">
        <v>85.071428571428569</v>
      </c>
      <c r="AK73" s="45">
        <v>2.8333333333333335</v>
      </c>
      <c r="AL73" s="45">
        <v>93.138888888888886</v>
      </c>
      <c r="AM73" s="45">
        <v>77.22</v>
      </c>
      <c r="AN73" s="45">
        <v>80.909090909090907</v>
      </c>
    </row>
    <row r="74" spans="1:40" ht="20.100000000000001" customHeight="1" x14ac:dyDescent="0.3">
      <c r="A74" s="70" t="s">
        <v>185</v>
      </c>
      <c r="B74" s="41" t="s">
        <v>171</v>
      </c>
      <c r="C74" s="41" t="s">
        <v>209</v>
      </c>
      <c r="D74" s="57" t="s">
        <v>189</v>
      </c>
      <c r="E74" s="67">
        <v>55</v>
      </c>
      <c r="F74" s="68">
        <v>59</v>
      </c>
      <c r="G74" s="59">
        <v>247</v>
      </c>
      <c r="H74" s="44">
        <f t="shared" si="2"/>
        <v>4.1864406779661021</v>
      </c>
      <c r="I74" s="60">
        <v>57</v>
      </c>
      <c r="J74" s="60">
        <v>19</v>
      </c>
      <c r="K74" s="60">
        <v>38</v>
      </c>
      <c r="L74" s="60">
        <v>94</v>
      </c>
      <c r="M74" s="58"/>
      <c r="N74" s="45">
        <v>423.27118644067798</v>
      </c>
      <c r="O74" s="45">
        <v>8.0802762758493252</v>
      </c>
      <c r="P74" s="45">
        <v>467.5</v>
      </c>
      <c r="Q74" s="46">
        <v>426</v>
      </c>
      <c r="R74" s="46">
        <v>418</v>
      </c>
      <c r="S74" s="45">
        <v>417</v>
      </c>
      <c r="T74" s="45">
        <v>79.762711864406782</v>
      </c>
      <c r="U74" s="45"/>
      <c r="V74" s="45">
        <v>79.067796610169495</v>
      </c>
      <c r="W74" s="45">
        <v>2.5762711864406778</v>
      </c>
      <c r="X74" s="45">
        <v>95.033898305084747</v>
      </c>
      <c r="Y74" s="45"/>
      <c r="Z74" s="45">
        <v>77.745762711864401</v>
      </c>
      <c r="AA74" s="58"/>
      <c r="AB74" s="61">
        <v>412.88596491228071</v>
      </c>
      <c r="AC74" s="61">
        <v>6.9893512636358572</v>
      </c>
      <c r="AD74" s="61">
        <v>436</v>
      </c>
      <c r="AE74" s="62">
        <v>417.5</v>
      </c>
      <c r="AF74" s="62">
        <v>407</v>
      </c>
      <c r="AG74" s="61">
        <v>401</v>
      </c>
      <c r="AH74" s="45">
        <v>76.017543859649123</v>
      </c>
      <c r="AI74" s="45"/>
      <c r="AJ74" s="45">
        <v>76.649122807017548</v>
      </c>
      <c r="AK74" s="45">
        <v>2.5964912280701755</v>
      </c>
      <c r="AL74" s="45">
        <v>94.964912280701753</v>
      </c>
      <c r="AM74" s="45">
        <v>68</v>
      </c>
      <c r="AN74" s="45">
        <v>76.383928571428569</v>
      </c>
    </row>
    <row r="75" spans="1:40" x14ac:dyDescent="0.3">
      <c r="A75" s="70"/>
      <c r="B75" s="41" t="s">
        <v>172</v>
      </c>
      <c r="C75" s="41" t="s">
        <v>210</v>
      </c>
      <c r="D75" s="57" t="s">
        <v>198</v>
      </c>
      <c r="E75" s="67">
        <v>65</v>
      </c>
      <c r="F75" s="68">
        <v>69</v>
      </c>
      <c r="G75" s="59">
        <v>214</v>
      </c>
      <c r="H75" s="44">
        <f t="shared" si="2"/>
        <v>3.1014492753623188</v>
      </c>
      <c r="I75" s="60">
        <v>65</v>
      </c>
      <c r="J75" s="60">
        <v>24</v>
      </c>
      <c r="K75" s="60">
        <v>41</v>
      </c>
      <c r="L75" s="60">
        <v>63</v>
      </c>
      <c r="M75" s="58"/>
      <c r="N75" s="45">
        <v>413.74456521739137</v>
      </c>
      <c r="O75" s="45">
        <v>8.8171891056055713</v>
      </c>
      <c r="P75" s="45">
        <v>451.67500000000001</v>
      </c>
      <c r="Q75" s="46">
        <v>417.625</v>
      </c>
      <c r="R75" s="46">
        <v>407.02499999999998</v>
      </c>
      <c r="S75" s="45">
        <v>403.8</v>
      </c>
      <c r="T75" s="45">
        <v>73.681159420289859</v>
      </c>
      <c r="U75" s="45">
        <v>65.551724137931032</v>
      </c>
      <c r="V75" s="45">
        <v>87.36363636363636</v>
      </c>
      <c r="W75" s="45">
        <v>2.8550724637681157</v>
      </c>
      <c r="X75" s="45">
        <v>93.521739130434781</v>
      </c>
      <c r="Y75" s="45">
        <v>76.137681159420296</v>
      </c>
      <c r="Z75" s="45"/>
      <c r="AA75" s="58"/>
      <c r="AB75" s="61">
        <v>401.19153846153847</v>
      </c>
      <c r="AC75" s="61">
        <v>10.117034641675396</v>
      </c>
      <c r="AD75" s="61">
        <v>424.85</v>
      </c>
      <c r="AE75" s="62">
        <v>407.45</v>
      </c>
      <c r="AF75" s="62">
        <v>395.1875</v>
      </c>
      <c r="AG75" s="61">
        <v>378.65</v>
      </c>
      <c r="AH75" s="45">
        <v>68.830769230769235</v>
      </c>
      <c r="AI75" s="45">
        <v>65.910714285714292</v>
      </c>
      <c r="AJ75" s="45">
        <v>85</v>
      </c>
      <c r="AK75" s="45">
        <v>2.9846153846153847</v>
      </c>
      <c r="AL75" s="45">
        <v>92.323076923076925</v>
      </c>
      <c r="AM75" s="45">
        <v>72.476923076923072</v>
      </c>
      <c r="AN75" s="45"/>
    </row>
    <row r="76" spans="1:40" x14ac:dyDescent="0.3">
      <c r="N76" s="36"/>
      <c r="O76" s="36"/>
      <c r="P76" s="36"/>
      <c r="S76" s="36"/>
    </row>
    <row r="77" spans="1:40" x14ac:dyDescent="0.3">
      <c r="N77" s="36"/>
      <c r="O77" s="36"/>
      <c r="P77" s="36"/>
      <c r="S77" s="36"/>
    </row>
    <row r="78" spans="1:40" x14ac:dyDescent="0.3">
      <c r="N78" s="36"/>
      <c r="O78" s="36"/>
      <c r="P78" s="36"/>
      <c r="S78" s="36"/>
    </row>
    <row r="79" spans="1:40" x14ac:dyDescent="0.3">
      <c r="N79" s="36"/>
      <c r="O79" s="36"/>
      <c r="P79" s="36"/>
      <c r="S79" s="36"/>
    </row>
    <row r="80" spans="1:40" x14ac:dyDescent="0.3">
      <c r="N80" s="36"/>
      <c r="O80" s="36"/>
      <c r="P80" s="36"/>
      <c r="S80" s="36"/>
    </row>
    <row r="81" spans="14:19" x14ac:dyDescent="0.3">
      <c r="N81" s="36"/>
      <c r="O81" s="36"/>
      <c r="P81" s="36"/>
      <c r="S81" s="36"/>
    </row>
    <row r="82" spans="14:19" x14ac:dyDescent="0.3">
      <c r="N82" s="36"/>
      <c r="O82" s="36"/>
      <c r="P82" s="36"/>
      <c r="S82" s="36"/>
    </row>
    <row r="83" spans="14:19" x14ac:dyDescent="0.3">
      <c r="N83" s="36"/>
      <c r="O83" s="36"/>
      <c r="P83" s="36"/>
      <c r="S83" s="36"/>
    </row>
    <row r="84" spans="14:19" x14ac:dyDescent="0.3">
      <c r="N84" s="36"/>
      <c r="O84" s="36"/>
      <c r="P84" s="36"/>
      <c r="S84" s="36"/>
    </row>
    <row r="85" spans="14:19" x14ac:dyDescent="0.3">
      <c r="N85" s="36"/>
      <c r="O85" s="36"/>
      <c r="P85" s="36"/>
      <c r="S85" s="36"/>
    </row>
    <row r="86" spans="14:19" x14ac:dyDescent="0.3">
      <c r="N86" s="36"/>
      <c r="O86" s="36"/>
      <c r="P86" s="36"/>
      <c r="S86" s="36"/>
    </row>
    <row r="87" spans="14:19" x14ac:dyDescent="0.3">
      <c r="N87" s="36"/>
      <c r="O87" s="36"/>
      <c r="P87" s="36"/>
      <c r="S87" s="36"/>
    </row>
    <row r="88" spans="14:19" x14ac:dyDescent="0.3">
      <c r="N88" s="36"/>
      <c r="O88" s="36"/>
      <c r="P88" s="36"/>
      <c r="S88" s="36"/>
    </row>
    <row r="89" spans="14:19" x14ac:dyDescent="0.3">
      <c r="N89" s="36"/>
      <c r="O89" s="36"/>
      <c r="P89" s="36"/>
      <c r="S89" s="36"/>
    </row>
    <row r="90" spans="14:19" x14ac:dyDescent="0.3">
      <c r="N90" s="36"/>
      <c r="O90" s="36"/>
      <c r="P90" s="36"/>
      <c r="S90" s="36"/>
    </row>
    <row r="91" spans="14:19" x14ac:dyDescent="0.3">
      <c r="N91" s="36"/>
      <c r="O91" s="36"/>
      <c r="P91" s="36"/>
      <c r="S91" s="36"/>
    </row>
    <row r="92" spans="14:19" x14ac:dyDescent="0.3">
      <c r="N92" s="36"/>
      <c r="O92" s="36"/>
      <c r="P92" s="36"/>
      <c r="S92" s="36"/>
    </row>
    <row r="93" spans="14:19" x14ac:dyDescent="0.3">
      <c r="N93" s="36"/>
      <c r="O93" s="36"/>
      <c r="P93" s="36"/>
      <c r="S93" s="36"/>
    </row>
    <row r="94" spans="14:19" x14ac:dyDescent="0.3">
      <c r="N94" s="36"/>
      <c r="O94" s="36"/>
      <c r="P94" s="36"/>
      <c r="S94" s="36"/>
    </row>
  </sheetData>
  <sortState ref="A32:AZ65">
    <sortCondition descending="1" ref="AC32:AC65"/>
  </sortState>
  <mergeCells count="29">
    <mergeCell ref="A74:A75"/>
    <mergeCell ref="AA2:AN2"/>
    <mergeCell ref="M2:Z2"/>
    <mergeCell ref="T3:Z3"/>
    <mergeCell ref="A5:A6"/>
    <mergeCell ref="A66:A70"/>
    <mergeCell ref="A71:A73"/>
    <mergeCell ref="A7:A10"/>
    <mergeCell ref="A11:A16"/>
    <mergeCell ref="A17:A19"/>
    <mergeCell ref="A20:A38"/>
    <mergeCell ref="A39:A50"/>
    <mergeCell ref="E31:E33"/>
    <mergeCell ref="F31:F33"/>
    <mergeCell ref="A51:A56"/>
    <mergeCell ref="A57:A59"/>
    <mergeCell ref="A61:A64"/>
    <mergeCell ref="A1:AN1"/>
    <mergeCell ref="A2:A4"/>
    <mergeCell ref="B2:B4"/>
    <mergeCell ref="C2:C4"/>
    <mergeCell ref="D2:E3"/>
    <mergeCell ref="F2:L3"/>
    <mergeCell ref="M3:M4"/>
    <mergeCell ref="N3:S3"/>
    <mergeCell ref="AA3:AA4"/>
    <mergeCell ref="AB3:AG3"/>
    <mergeCell ref="AH3:AN3"/>
    <mergeCell ref="H31:H33"/>
  </mergeCells>
  <phoneticPr fontId="3" type="noConversion"/>
  <pageMargins left="7.874015748031496E-2" right="7.874015748031496E-2" top="0.19685039370078741" bottom="0.19685039370078741" header="0.31496062992125984" footer="0.31496062992125984"/>
  <pageSetup paperSize="8" scale="45" fitToHeight="12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31" sqref="C31"/>
    </sheetView>
  </sheetViews>
  <sheetFormatPr defaultRowHeight="16.5" x14ac:dyDescent="0.3"/>
  <cols>
    <col min="2" max="2" width="12.75" customWidth="1"/>
    <col min="3" max="3" width="29.25" customWidth="1"/>
  </cols>
  <sheetData>
    <row r="1" spans="1:3" ht="17.25" thickBot="1" x14ac:dyDescent="0.35"/>
    <row r="2" spans="1:3" x14ac:dyDescent="0.3">
      <c r="A2" s="99" t="s">
        <v>19</v>
      </c>
      <c r="B2" s="100"/>
      <c r="C2" s="101"/>
    </row>
    <row r="3" spans="1:3" ht="18" customHeight="1" x14ac:dyDescent="0.3">
      <c r="A3" s="87" t="s">
        <v>81</v>
      </c>
      <c r="B3" s="88"/>
      <c r="C3" s="89"/>
    </row>
    <row r="4" spans="1:3" ht="24.75" customHeight="1" x14ac:dyDescent="0.3">
      <c r="A4" s="90"/>
      <c r="B4" s="91"/>
      <c r="C4" s="92"/>
    </row>
    <row r="5" spans="1:3" x14ac:dyDescent="0.3">
      <c r="A5" s="93" t="s">
        <v>52</v>
      </c>
      <c r="B5" s="94"/>
      <c r="C5" s="95"/>
    </row>
    <row r="6" spans="1:3" x14ac:dyDescent="0.3">
      <c r="A6" s="93" t="s">
        <v>20</v>
      </c>
      <c r="B6" s="94"/>
      <c r="C6" s="95"/>
    </row>
    <row r="7" spans="1:3" ht="17.25" thickBot="1" x14ac:dyDescent="0.35">
      <c r="A7" s="96" t="s">
        <v>21</v>
      </c>
      <c r="B7" s="97"/>
      <c r="C7" s="98"/>
    </row>
    <row r="8" spans="1:3" ht="17.25" thickBot="1" x14ac:dyDescent="0.35"/>
    <row r="9" spans="1:3" x14ac:dyDescent="0.3">
      <c r="A9" s="99" t="s">
        <v>19</v>
      </c>
      <c r="B9" s="100"/>
      <c r="C9" s="101"/>
    </row>
    <row r="10" spans="1:3" x14ac:dyDescent="0.3">
      <c r="A10" s="87" t="s">
        <v>51</v>
      </c>
      <c r="B10" s="88"/>
      <c r="C10" s="89"/>
    </row>
    <row r="11" spans="1:3" x14ac:dyDescent="0.3">
      <c r="A11" s="90"/>
      <c r="B11" s="91"/>
      <c r="C11" s="92"/>
    </row>
    <row r="12" spans="1:3" ht="18.75" customHeight="1" x14ac:dyDescent="0.3">
      <c r="A12" s="93" t="s">
        <v>52</v>
      </c>
      <c r="B12" s="94"/>
      <c r="C12" s="95"/>
    </row>
    <row r="13" spans="1:3" x14ac:dyDescent="0.3">
      <c r="A13" s="93" t="s">
        <v>22</v>
      </c>
      <c r="B13" s="94"/>
      <c r="C13" s="95"/>
    </row>
    <row r="14" spans="1:3" ht="17.25" thickBot="1" x14ac:dyDescent="0.35">
      <c r="A14" s="96" t="s">
        <v>23</v>
      </c>
      <c r="B14" s="97"/>
      <c r="C14" s="98"/>
    </row>
  </sheetData>
  <mergeCells count="10">
    <mergeCell ref="A10:C11"/>
    <mergeCell ref="A12:C12"/>
    <mergeCell ref="A13:C13"/>
    <mergeCell ref="A14:C14"/>
    <mergeCell ref="A2:C2"/>
    <mergeCell ref="A3:C4"/>
    <mergeCell ref="A5:C5"/>
    <mergeCell ref="A6:C6"/>
    <mergeCell ref="A7:C7"/>
    <mergeCell ref="A9:C9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G10" sqref="G10"/>
    </sheetView>
  </sheetViews>
  <sheetFormatPr defaultRowHeight="16.5" x14ac:dyDescent="0.3"/>
  <cols>
    <col min="1" max="1" width="16" customWidth="1"/>
    <col min="2" max="2" width="25.25" customWidth="1"/>
    <col min="7" max="7" width="10.875" customWidth="1"/>
  </cols>
  <sheetData>
    <row r="1" spans="1:7" ht="17.25" thickBot="1" x14ac:dyDescent="0.35"/>
    <row r="2" spans="1:7" x14ac:dyDescent="0.3">
      <c r="A2" s="106" t="s">
        <v>59</v>
      </c>
      <c r="B2" s="107"/>
      <c r="C2" s="107"/>
      <c r="D2" s="107"/>
      <c r="E2" s="107"/>
      <c r="F2" s="107"/>
      <c r="G2" s="108"/>
    </row>
    <row r="3" spans="1:7" x14ac:dyDescent="0.3">
      <c r="A3" s="109"/>
      <c r="B3" s="110"/>
      <c r="C3" s="110"/>
      <c r="D3" s="110"/>
      <c r="E3" s="110"/>
      <c r="F3" s="110"/>
      <c r="G3" s="111"/>
    </row>
    <row r="4" spans="1:7" x14ac:dyDescent="0.3">
      <c r="A4" s="112" t="s">
        <v>24</v>
      </c>
      <c r="B4" s="113"/>
      <c r="C4" s="22" t="s">
        <v>25</v>
      </c>
      <c r="D4" s="22" t="s">
        <v>26</v>
      </c>
      <c r="E4" s="22" t="s">
        <v>27</v>
      </c>
      <c r="F4" s="22" t="s">
        <v>28</v>
      </c>
      <c r="G4" s="3" t="s">
        <v>29</v>
      </c>
    </row>
    <row r="5" spans="1:7" ht="27.75" customHeight="1" x14ac:dyDescent="0.3">
      <c r="A5" s="114" t="s">
        <v>82</v>
      </c>
      <c r="B5" s="103"/>
      <c r="C5" s="4">
        <v>150</v>
      </c>
      <c r="D5" s="104">
        <v>100</v>
      </c>
      <c r="E5" s="105"/>
      <c r="F5" s="4">
        <v>150</v>
      </c>
      <c r="G5" s="5" t="s">
        <v>30</v>
      </c>
    </row>
    <row r="6" spans="1:7" ht="26.25" customHeight="1" x14ac:dyDescent="0.3">
      <c r="A6" s="115" t="s">
        <v>31</v>
      </c>
      <c r="B6" s="116"/>
      <c r="C6" s="4">
        <v>150</v>
      </c>
      <c r="D6" s="104">
        <v>100</v>
      </c>
      <c r="E6" s="105"/>
      <c r="F6" s="4">
        <v>150</v>
      </c>
      <c r="G6" s="5" t="s">
        <v>32</v>
      </c>
    </row>
    <row r="7" spans="1:7" ht="28.5" customHeight="1" x14ac:dyDescent="0.3">
      <c r="A7" s="102" t="s">
        <v>83</v>
      </c>
      <c r="B7" s="103"/>
      <c r="C7" s="4">
        <v>100</v>
      </c>
      <c r="D7" s="104">
        <v>150</v>
      </c>
      <c r="E7" s="105"/>
      <c r="F7" s="4">
        <v>100</v>
      </c>
      <c r="G7" s="5" t="s">
        <v>113</v>
      </c>
    </row>
    <row r="8" spans="1:7" ht="69" customHeight="1" x14ac:dyDescent="0.3">
      <c r="A8" s="122" t="s">
        <v>84</v>
      </c>
      <c r="B8" s="123"/>
      <c r="C8" s="4">
        <v>100</v>
      </c>
      <c r="D8" s="104">
        <v>150</v>
      </c>
      <c r="E8" s="105"/>
      <c r="F8" s="4">
        <v>100</v>
      </c>
      <c r="G8" s="5" t="s">
        <v>114</v>
      </c>
    </row>
    <row r="9" spans="1:7" ht="31.5" customHeight="1" x14ac:dyDescent="0.3">
      <c r="A9" s="102" t="s">
        <v>33</v>
      </c>
      <c r="B9" s="124"/>
      <c r="C9" s="4">
        <v>100</v>
      </c>
      <c r="D9" s="4">
        <v>150</v>
      </c>
      <c r="E9" s="4" t="s">
        <v>34</v>
      </c>
      <c r="F9" s="4">
        <v>100</v>
      </c>
      <c r="G9" s="5" t="s">
        <v>114</v>
      </c>
    </row>
    <row r="10" spans="1:7" x14ac:dyDescent="0.3">
      <c r="A10" s="114" t="s">
        <v>54</v>
      </c>
      <c r="B10" s="103"/>
      <c r="C10" s="4">
        <v>80</v>
      </c>
      <c r="D10" s="104" t="s">
        <v>53</v>
      </c>
      <c r="E10" s="125"/>
      <c r="F10" s="105"/>
      <c r="G10" s="5"/>
    </row>
    <row r="11" spans="1:7" x14ac:dyDescent="0.3">
      <c r="A11" s="114" t="s">
        <v>55</v>
      </c>
      <c r="B11" s="103"/>
      <c r="C11" s="4">
        <v>100</v>
      </c>
      <c r="D11" s="104" t="s">
        <v>56</v>
      </c>
      <c r="E11" s="125"/>
      <c r="F11" s="105"/>
      <c r="G11" s="5"/>
    </row>
    <row r="12" spans="1:7" x14ac:dyDescent="0.3">
      <c r="A12" s="114" t="s">
        <v>35</v>
      </c>
      <c r="B12" s="103"/>
      <c r="C12" s="6">
        <v>50</v>
      </c>
      <c r="D12" s="126" t="s">
        <v>36</v>
      </c>
      <c r="E12" s="127"/>
      <c r="F12" s="128"/>
      <c r="G12" s="5"/>
    </row>
    <row r="13" spans="1:7" x14ac:dyDescent="0.3">
      <c r="A13" s="114" t="s">
        <v>5</v>
      </c>
      <c r="B13" s="103"/>
      <c r="C13" s="6">
        <v>100</v>
      </c>
      <c r="D13" s="129">
        <v>100</v>
      </c>
      <c r="E13" s="129"/>
      <c r="F13" s="6">
        <v>100</v>
      </c>
      <c r="G13" s="5"/>
    </row>
    <row r="14" spans="1:7" ht="17.25" thickBot="1" x14ac:dyDescent="0.35">
      <c r="A14" s="117" t="s">
        <v>18</v>
      </c>
      <c r="B14" s="118"/>
      <c r="C14" s="7">
        <v>60</v>
      </c>
      <c r="D14" s="119" t="s">
        <v>57</v>
      </c>
      <c r="E14" s="120"/>
      <c r="F14" s="121"/>
      <c r="G14" s="8" t="s">
        <v>58</v>
      </c>
    </row>
  </sheetData>
  <mergeCells count="21">
    <mergeCell ref="A13:B13"/>
    <mergeCell ref="A14:B14"/>
    <mergeCell ref="D14:F14"/>
    <mergeCell ref="A8:B8"/>
    <mergeCell ref="D8:E8"/>
    <mergeCell ref="A9:B9"/>
    <mergeCell ref="A10:B10"/>
    <mergeCell ref="D10:F10"/>
    <mergeCell ref="A12:B12"/>
    <mergeCell ref="D12:F12"/>
    <mergeCell ref="A11:B11"/>
    <mergeCell ref="D13:E13"/>
    <mergeCell ref="D11:F11"/>
    <mergeCell ref="A7:B7"/>
    <mergeCell ref="D7:E7"/>
    <mergeCell ref="A2:G3"/>
    <mergeCell ref="A4:B4"/>
    <mergeCell ref="A5:B5"/>
    <mergeCell ref="D5:E5"/>
    <mergeCell ref="A6:B6"/>
    <mergeCell ref="D6:E6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3" sqref="A3:C4"/>
    </sheetView>
  </sheetViews>
  <sheetFormatPr defaultRowHeight="16.5" x14ac:dyDescent="0.3"/>
  <cols>
    <col min="1" max="1" width="17.875" customWidth="1"/>
    <col min="2" max="2" width="16.625" bestFit="1" customWidth="1"/>
    <col min="3" max="3" width="16.625" customWidth="1"/>
    <col min="4" max="4" width="16.625" bestFit="1" customWidth="1"/>
    <col min="5" max="5" width="14.875" bestFit="1" customWidth="1"/>
    <col min="6" max="6" width="11.5" bestFit="1" customWidth="1"/>
  </cols>
  <sheetData>
    <row r="1" spans="1:6" ht="17.25" thickBot="1" x14ac:dyDescent="0.35"/>
    <row r="2" spans="1:6" x14ac:dyDescent="0.3">
      <c r="A2" s="130" t="s">
        <v>60</v>
      </c>
      <c r="B2" s="131"/>
      <c r="C2" s="131"/>
      <c r="D2" s="131"/>
      <c r="E2" s="131"/>
      <c r="F2" s="132"/>
    </row>
    <row r="3" spans="1:6" x14ac:dyDescent="0.3">
      <c r="A3" s="9" t="s">
        <v>24</v>
      </c>
      <c r="B3" s="10" t="s">
        <v>37</v>
      </c>
      <c r="C3" s="10" t="s">
        <v>38</v>
      </c>
      <c r="D3" s="10" t="s">
        <v>39</v>
      </c>
      <c r="E3" s="11" t="s">
        <v>40</v>
      </c>
      <c r="F3" s="12" t="s">
        <v>41</v>
      </c>
    </row>
    <row r="4" spans="1:6" ht="22.5" customHeight="1" x14ac:dyDescent="0.3">
      <c r="A4" s="13" t="s">
        <v>42</v>
      </c>
      <c r="B4" s="14" t="s">
        <v>43</v>
      </c>
      <c r="C4" s="14" t="s">
        <v>44</v>
      </c>
      <c r="D4" s="14" t="s">
        <v>44</v>
      </c>
      <c r="E4" s="15" t="s">
        <v>44</v>
      </c>
      <c r="F4" s="16" t="s">
        <v>45</v>
      </c>
    </row>
    <row r="5" spans="1:6" ht="27" customHeight="1" x14ac:dyDescent="0.3">
      <c r="A5" s="13" t="s">
        <v>46</v>
      </c>
      <c r="B5" s="14" t="s">
        <v>61</v>
      </c>
      <c r="C5" s="14" t="s">
        <v>62</v>
      </c>
      <c r="D5" s="14" t="s">
        <v>44</v>
      </c>
      <c r="E5" s="15" t="s">
        <v>44</v>
      </c>
      <c r="F5" s="16" t="s">
        <v>47</v>
      </c>
    </row>
    <row r="6" spans="1:6" ht="17.25" customHeight="1" x14ac:dyDescent="0.3">
      <c r="A6" s="13" t="s">
        <v>54</v>
      </c>
      <c r="B6" s="14" t="s">
        <v>63</v>
      </c>
      <c r="C6" s="14"/>
      <c r="D6" s="14" t="s">
        <v>79</v>
      </c>
      <c r="E6" s="15" t="s">
        <v>80</v>
      </c>
      <c r="F6" s="16" t="s">
        <v>64</v>
      </c>
    </row>
    <row r="7" spans="1:6" ht="21" customHeight="1" x14ac:dyDescent="0.3">
      <c r="A7" s="13" t="s">
        <v>55</v>
      </c>
      <c r="B7" s="14" t="s">
        <v>65</v>
      </c>
      <c r="C7" s="14"/>
      <c r="D7" s="14" t="s">
        <v>66</v>
      </c>
      <c r="E7" s="15" t="s">
        <v>67</v>
      </c>
      <c r="F7" s="16" t="s">
        <v>48</v>
      </c>
    </row>
    <row r="8" spans="1:6" x14ac:dyDescent="0.3">
      <c r="A8" s="13" t="s">
        <v>4</v>
      </c>
      <c r="B8" s="14" t="s">
        <v>68</v>
      </c>
      <c r="C8" s="14"/>
      <c r="D8" s="14" t="s">
        <v>69</v>
      </c>
      <c r="E8" s="15" t="s">
        <v>70</v>
      </c>
      <c r="F8" s="16" t="s">
        <v>48</v>
      </c>
    </row>
    <row r="9" spans="1:6" x14ac:dyDescent="0.3">
      <c r="A9" s="17" t="s">
        <v>49</v>
      </c>
      <c r="B9" s="14" t="s">
        <v>71</v>
      </c>
      <c r="C9" s="14"/>
      <c r="D9" s="14" t="s">
        <v>66</v>
      </c>
      <c r="E9" s="15" t="s">
        <v>72</v>
      </c>
      <c r="F9" s="16" t="s">
        <v>50</v>
      </c>
    </row>
    <row r="10" spans="1:6" x14ac:dyDescent="0.3">
      <c r="A10" s="17" t="s">
        <v>5</v>
      </c>
      <c r="B10" s="14" t="s">
        <v>73</v>
      </c>
      <c r="C10" s="14" t="s">
        <v>78</v>
      </c>
      <c r="D10" s="14"/>
      <c r="E10" s="15" t="s">
        <v>74</v>
      </c>
      <c r="F10" s="16" t="s">
        <v>75</v>
      </c>
    </row>
    <row r="11" spans="1:6" ht="17.25" thickBot="1" x14ac:dyDescent="0.35">
      <c r="A11" s="18" t="s">
        <v>18</v>
      </c>
      <c r="B11" s="19" t="s">
        <v>76</v>
      </c>
      <c r="C11" s="19"/>
      <c r="D11" s="19" t="s">
        <v>69</v>
      </c>
      <c r="E11" s="20" t="s">
        <v>77</v>
      </c>
      <c r="F11" s="21" t="s">
        <v>48</v>
      </c>
    </row>
  </sheetData>
  <mergeCells count="1">
    <mergeCell ref="A2:F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2019학년도 가군,나군</vt:lpstr>
      <vt:lpstr>Sheet1</vt:lpstr>
      <vt:lpstr>Sheet2</vt:lpstr>
      <vt:lpstr>Sheet4</vt:lpstr>
      <vt:lpstr>'2019학년도 가군,나군'!Print_Titles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2019-04-24T04:19:10Z</cp:lastPrinted>
  <dcterms:created xsi:type="dcterms:W3CDTF">2016-04-18T04:30:11Z</dcterms:created>
  <dcterms:modified xsi:type="dcterms:W3CDTF">2020-04-21T04:55:11Z</dcterms:modified>
</cp:coreProperties>
</file>